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3" activeTab="9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характеристики" sheetId="5" r:id="rId5"/>
    <sheet name="ХВС инвестиции" sheetId="6" r:id="rId6"/>
    <sheet name="ХВС доступ" sheetId="7" r:id="rId7"/>
    <sheet name="ХВС показатели" sheetId="8" r:id="rId8"/>
    <sheet name="Ссылки на публикации" sheetId="9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 localSheetId="11">'[2]Титульный'!$F$9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'TEHSHEET'!$B$19:$B$23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'REESTR'!$A$2:$C$249</definedName>
    <definedName name="LIST_ORG_VO">'REESTR_ORG'!$A$2:$H$235</definedName>
    <definedName name="logical" localSheetId="11">'[2]TEHSHEET'!$B$3:$B$4</definedName>
    <definedName name="logical">'TEHSHEET'!$B$3:$B$4</definedName>
    <definedName name="mo" localSheetId="11">'[2]Титульный'!$G$23</definedName>
    <definedName name="mo">'Титульный'!$G$23</definedName>
    <definedName name="MO_LIST_10">'REESTR'!$B$47:$B$48</definedName>
    <definedName name="MO_LIST_11">'REESTR'!$B$49:$B$64</definedName>
    <definedName name="MO_LIST_12">'REESTR'!$B$65:$B$77</definedName>
    <definedName name="MO_LIST_13">'REESTR'!$B$78:$B$79</definedName>
    <definedName name="MO_LIST_14">'REESTR'!$B$80:$B$88</definedName>
    <definedName name="MO_LIST_15">'REESTR'!$B$89:$B$95</definedName>
    <definedName name="MO_LIST_16">'REESTR'!$B$96:$B$110</definedName>
    <definedName name="MO_LIST_17">'REESTR'!$B$111:$B$120</definedName>
    <definedName name="MO_LIST_18">'REESTR'!$B$121:$B$138</definedName>
    <definedName name="MO_LIST_19">'REESTR'!$B$139:$B$149</definedName>
    <definedName name="MO_LIST_2">'REESTR'!$B$2:$B$12</definedName>
    <definedName name="MO_LIST_20">'REESTR'!$B$150:$B$157</definedName>
    <definedName name="MO_LIST_21">'REESTR'!$B$158:$B$166</definedName>
    <definedName name="MO_LIST_22">'REESTR'!$B$167:$B$174</definedName>
    <definedName name="MO_LIST_23">'REESTR'!$B$175:$B$181</definedName>
    <definedName name="MO_LIST_24">'REESTR'!$B$182:$B$186</definedName>
    <definedName name="MO_LIST_25">'REESTR'!$B$187:$B$192</definedName>
    <definedName name="MO_LIST_26">'REESTR'!$B$193:$B$197</definedName>
    <definedName name="MO_LIST_27">'REESTR'!$B$198:$B$207</definedName>
    <definedName name="MO_LIST_28">'REESTR'!$B$208:$B$215</definedName>
    <definedName name="MO_LIST_29">'REESTR'!$B$216:$B$229</definedName>
    <definedName name="MO_LIST_3">'REESTR'!$B$13:$B$16</definedName>
    <definedName name="MO_LIST_30">'REESTR'!$B$230:$B$238</definedName>
    <definedName name="MO_LIST_31">'REESTR'!$B$239:$B$249</definedName>
    <definedName name="MO_LIST_4">'REESTR'!$B$17:$B$24</definedName>
    <definedName name="MO_LIST_5">'REESTR'!$B$25:$B$38</definedName>
    <definedName name="MO_LIST_6">'REESTR'!$B$39:$B$40</definedName>
    <definedName name="MO_LIST_7">'REESTR'!$B$41:$B$42</definedName>
    <definedName name="MO_LIST_8">'REESTR'!$B$43:$B$44</definedName>
    <definedName name="MO_LIST_9">'REESTR'!$B$45:$B$46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'REESTR'!$D$2:$D$31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11">'[2]Инструкция'!$P$2</definedName>
    <definedName name="version">'Инструкция'!$P$2</definedName>
    <definedName name="year_range" localSheetId="11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<sst xmlns="http://schemas.openxmlformats.org/spreadsheetml/2006/main" count="3131" uniqueCount="1554">
  <si>
    <t>Георгиевское</t>
  </si>
  <si>
    <t>34622404</t>
  </si>
  <si>
    <t>34622412</t>
  </si>
  <si>
    <t>Петровское</t>
  </si>
  <si>
    <t>34622416</t>
  </si>
  <si>
    <t>Родинское</t>
  </si>
  <si>
    <t>34622422</t>
  </si>
  <si>
    <t>Селинское</t>
  </si>
  <si>
    <t>34622424</t>
  </si>
  <si>
    <t>Советское</t>
  </si>
  <si>
    <t>34622426</t>
  </si>
  <si>
    <t>Октябрьский муниципальный район</t>
  </si>
  <si>
    <t>34628000</t>
  </si>
  <si>
    <t>Власовское</t>
  </si>
  <si>
    <t>34628404</t>
  </si>
  <si>
    <t>Забегаевское</t>
  </si>
  <si>
    <t>34628408</t>
  </si>
  <si>
    <t>Луптюгское</t>
  </si>
  <si>
    <t>34628412</t>
  </si>
  <si>
    <t>Новинское</t>
  </si>
  <si>
    <t>34628414</t>
  </si>
  <si>
    <t>Покровское</t>
  </si>
  <si>
    <t>34628416</t>
  </si>
  <si>
    <t>Соловецкое</t>
  </si>
  <si>
    <t>34628424</t>
  </si>
  <si>
    <t>Стариковское</t>
  </si>
  <si>
    <t>34628428</t>
  </si>
  <si>
    <t>Островский муниципальный район</t>
  </si>
  <si>
    <t>34630000</t>
  </si>
  <si>
    <t>Адищевское</t>
  </si>
  <si>
    <t>34630404</t>
  </si>
  <si>
    <t>Александровское</t>
  </si>
  <si>
    <t>34630406</t>
  </si>
  <si>
    <t>Игодовское</t>
  </si>
  <si>
    <t>34630420</t>
  </si>
  <si>
    <t>Клеванцовское</t>
  </si>
  <si>
    <t>34630424</t>
  </si>
  <si>
    <t>Островское</t>
  </si>
  <si>
    <t>34630432</t>
  </si>
  <si>
    <t>Островское (Центральное)</t>
  </si>
  <si>
    <t>34630438</t>
  </si>
  <si>
    <t>Павинский муниципальный район</t>
  </si>
  <si>
    <t>34632000</t>
  </si>
  <si>
    <t>Доброумовское</t>
  </si>
  <si>
    <t>34632404</t>
  </si>
  <si>
    <t>Крутогорское</t>
  </si>
  <si>
    <t>34632406</t>
  </si>
  <si>
    <t>Леденгское</t>
  </si>
  <si>
    <t>34632408</t>
  </si>
  <si>
    <t>34632412</t>
  </si>
  <si>
    <t>Павинское</t>
  </si>
  <si>
    <t>34632416</t>
  </si>
  <si>
    <t>Петропавловское</t>
  </si>
  <si>
    <t>34632420</t>
  </si>
  <si>
    <t>Парфеньевский муниципальный район</t>
  </si>
  <si>
    <t>34634000</t>
  </si>
  <si>
    <t>Матвеевское</t>
  </si>
  <si>
    <t>34634424</t>
  </si>
  <si>
    <t>Николо-Поломское</t>
  </si>
  <si>
    <t>34634420</t>
  </si>
  <si>
    <t>Парфеньево</t>
  </si>
  <si>
    <t>34634428</t>
  </si>
  <si>
    <t>Потрусовское</t>
  </si>
  <si>
    <t>34634432</t>
  </si>
  <si>
    <t>Поназыревский муниципальный район</t>
  </si>
  <si>
    <t>34636000</t>
  </si>
  <si>
    <t>Горловское</t>
  </si>
  <si>
    <t>34636402</t>
  </si>
  <si>
    <t>Полдневицкое</t>
  </si>
  <si>
    <t>34636418</t>
  </si>
  <si>
    <t>Поселок Поназырево</t>
  </si>
  <si>
    <t>34636151</t>
  </si>
  <si>
    <t>Хмелевское</t>
  </si>
  <si>
    <t>34636424</t>
  </si>
  <si>
    <t>Якшангское</t>
  </si>
  <si>
    <t>34636432</t>
  </si>
  <si>
    <t>Пыщугский муниципальный район</t>
  </si>
  <si>
    <t>34638000</t>
  </si>
  <si>
    <t>Верхнеспасское</t>
  </si>
  <si>
    <t>34638404</t>
  </si>
  <si>
    <t>Головинское</t>
  </si>
  <si>
    <t>34638412</t>
  </si>
  <si>
    <t>Носковское</t>
  </si>
  <si>
    <t>34638424</t>
  </si>
  <si>
    <t>Пыщугское</t>
  </si>
  <si>
    <t>34638428</t>
  </si>
  <si>
    <t>Солигаличский муниципальный район</t>
  </si>
  <si>
    <t>34640000</t>
  </si>
  <si>
    <t>Бурдуковское</t>
  </si>
  <si>
    <t>34640404</t>
  </si>
  <si>
    <t>Васильевское</t>
  </si>
  <si>
    <t>34640408</t>
  </si>
  <si>
    <t>Высоковское</t>
  </si>
  <si>
    <t>34640416</t>
  </si>
  <si>
    <t>Город Солигалич</t>
  </si>
  <si>
    <t>34640101</t>
  </si>
  <si>
    <t>Корцовское</t>
  </si>
  <si>
    <t>34640424</t>
  </si>
  <si>
    <t>Куземинское</t>
  </si>
  <si>
    <t>34640428</t>
  </si>
  <si>
    <t>Лосевское</t>
  </si>
  <si>
    <t>34640432</t>
  </si>
  <si>
    <t>34640436</t>
  </si>
  <si>
    <t>Солигаличское</t>
  </si>
  <si>
    <t>34640440</t>
  </si>
  <si>
    <t>Судиславский муниципальный район</t>
  </si>
  <si>
    <t>34642000</t>
  </si>
  <si>
    <t>Воронское</t>
  </si>
  <si>
    <t>34642408</t>
  </si>
  <si>
    <t>Глебовское</t>
  </si>
  <si>
    <t>34642409</t>
  </si>
  <si>
    <t>Поселок Судиславль</t>
  </si>
  <si>
    <t>34642151</t>
  </si>
  <si>
    <t>Расловское</t>
  </si>
  <si>
    <t>34642424</t>
  </si>
  <si>
    <t>Свозовское</t>
  </si>
  <si>
    <t>34642428</t>
  </si>
  <si>
    <t>Судиславское</t>
  </si>
  <si>
    <t>34642432</t>
  </si>
  <si>
    <t>Фадеевское</t>
  </si>
  <si>
    <t>34642434</t>
  </si>
  <si>
    <t>Сусанинский муниципальный район</t>
  </si>
  <si>
    <t>34644000</t>
  </si>
  <si>
    <t>Андреевское</t>
  </si>
  <si>
    <t>34644404</t>
  </si>
  <si>
    <t>Буяковское</t>
  </si>
  <si>
    <t>34644408</t>
  </si>
  <si>
    <t>34644412</t>
  </si>
  <si>
    <t>Григоровское</t>
  </si>
  <si>
    <t>34644416</t>
  </si>
  <si>
    <t>Ломышкинское</t>
  </si>
  <si>
    <t>34644418</t>
  </si>
  <si>
    <t>Медведковское</t>
  </si>
  <si>
    <t>34644424</t>
  </si>
  <si>
    <t>Меленковское</t>
  </si>
  <si>
    <t>34644420</t>
  </si>
  <si>
    <t>Попадьинское</t>
  </si>
  <si>
    <t>34644450</t>
  </si>
  <si>
    <t>Поселок Сусанино</t>
  </si>
  <si>
    <t>34644151</t>
  </si>
  <si>
    <t>Северное</t>
  </si>
  <si>
    <t>34644428</t>
  </si>
  <si>
    <t>Сокиринское</t>
  </si>
  <si>
    <t>34644436</t>
  </si>
  <si>
    <t>Сумароковское</t>
  </si>
  <si>
    <t>34644432</t>
  </si>
  <si>
    <t>Ченцовское</t>
  </si>
  <si>
    <t>34644440</t>
  </si>
  <si>
    <t>Чухломский муниципальный район</t>
  </si>
  <si>
    <t>34646000</t>
  </si>
  <si>
    <t>Город Чухлома</t>
  </si>
  <si>
    <t>34646101</t>
  </si>
  <si>
    <t>Ножкинское</t>
  </si>
  <si>
    <t>34646420</t>
  </si>
  <si>
    <t>34646424</t>
  </si>
  <si>
    <t>Повалихинское</t>
  </si>
  <si>
    <t>34646428</t>
  </si>
  <si>
    <t>Понкратовское</t>
  </si>
  <si>
    <t>34646444</t>
  </si>
  <si>
    <t>Судайское</t>
  </si>
  <si>
    <t>34646436</t>
  </si>
  <si>
    <t>Чухломское</t>
  </si>
  <si>
    <t>34646452</t>
  </si>
  <si>
    <t>Шартановское</t>
  </si>
  <si>
    <t>34646456</t>
  </si>
  <si>
    <t>Шарьинский муниципальный район</t>
  </si>
  <si>
    <t>34648000</t>
  </si>
  <si>
    <t>Варакинское</t>
  </si>
  <si>
    <t>34648403</t>
  </si>
  <si>
    <t>34648404</t>
  </si>
  <si>
    <t>Заболотское</t>
  </si>
  <si>
    <t>34648408</t>
  </si>
  <si>
    <t>Зебляковское</t>
  </si>
  <si>
    <t>34648410</t>
  </si>
  <si>
    <t>Ивановское</t>
  </si>
  <si>
    <t>34648412</t>
  </si>
  <si>
    <t>Конёвское</t>
  </si>
  <si>
    <t>34648420</t>
  </si>
  <si>
    <t>Одоевское</t>
  </si>
  <si>
    <t>34648436</t>
  </si>
  <si>
    <t>Троицкое</t>
  </si>
  <si>
    <t>34648452</t>
  </si>
  <si>
    <t>Шангское</t>
  </si>
  <si>
    <t>34648456</t>
  </si>
  <si>
    <t>Шекшемское</t>
  </si>
  <si>
    <t>34648457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</si>
  <si>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</si>
  <si>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</si>
  <si>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</si>
  <si>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</si>
  <si>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</si>
  <si>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</si>
  <si>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</si>
  <si>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</si>
  <si>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</si>
  <si>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</si>
  <si>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</si>
  <si>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</si>
  <si>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</si>
  <si>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</si>
  <si>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</si>
  <si>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</si>
  <si>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</si>
  <si>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</si>
  <si>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</si>
  <si>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</si>
  <si>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</si>
  <si>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</si>
  <si>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</si>
  <si>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</si>
  <si>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</si>
  <si>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</si>
  <si>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</si>
  <si>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</si>
  <si>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</si>
  <si>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</si>
  <si>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</si>
  <si>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</si>
  <si>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</si>
  <si>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</si>
  <si>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</si>
  <si>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</si>
  <si>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МУП "Теплоэнерго"</t>
  </si>
  <si>
    <t>4408003380</t>
  </si>
  <si>
    <t>440801001</t>
  </si>
  <si>
    <t>СПК "Колос"</t>
  </si>
  <si>
    <t>4408003598</t>
  </si>
  <si>
    <t>ООО "Пеньки"</t>
  </si>
  <si>
    <t>4408003975</t>
  </si>
  <si>
    <t>СПК "Котельниковский"</t>
  </si>
  <si>
    <t>4408004217</t>
  </si>
  <si>
    <t>СПК "Михайловское"</t>
  </si>
  <si>
    <t>4408004168</t>
  </si>
  <si>
    <t>СПК "Надежда"</t>
  </si>
  <si>
    <t>4408004129</t>
  </si>
  <si>
    <t>ООО СП "Пуминовское"</t>
  </si>
  <si>
    <t>4408003358</t>
  </si>
  <si>
    <t>СПК "Курновский"</t>
  </si>
  <si>
    <t>4408004190</t>
  </si>
  <si>
    <t>СПК "Восход"</t>
  </si>
  <si>
    <t>4408004175</t>
  </si>
  <si>
    <t>СПК "Палкинский-1"</t>
  </si>
  <si>
    <t>4408003407</t>
  </si>
  <si>
    <t>СПК "Трифоновское"</t>
  </si>
  <si>
    <t>4408003245</t>
  </si>
  <si>
    <t>МУП "Коммунальщик" Буйского района</t>
  </si>
  <si>
    <t>4409003350</t>
  </si>
  <si>
    <t>440901001</t>
  </si>
  <si>
    <t>МУП ЖКХ г.п.Чистые Боры</t>
  </si>
  <si>
    <t>4409003576</t>
  </si>
  <si>
    <t>Администрация Согорского с/п</t>
  </si>
  <si>
    <t>4410043968</t>
  </si>
  <si>
    <t>441001001</t>
  </si>
  <si>
    <t>Администрация Сосновского с/п</t>
  </si>
  <si>
    <t>4410043982</t>
  </si>
  <si>
    <t>СПК "Вохма"</t>
  </si>
  <si>
    <t>4410000308</t>
  </si>
  <si>
    <t>СПК "Дружба"</t>
  </si>
  <si>
    <t>4410000202</t>
  </si>
  <si>
    <t>СПК "Заря"</t>
  </si>
  <si>
    <t>4410000097</t>
  </si>
  <si>
    <t>СПК "Труд"</t>
  </si>
  <si>
    <t>4410000298</t>
  </si>
  <si>
    <t>ЖКХ "Воробьевицкое", Вохомского муниципального района</t>
  </si>
  <si>
    <t>4410044048</t>
  </si>
  <si>
    <t>СПК "Спас"</t>
  </si>
  <si>
    <t>4410044295</t>
  </si>
  <si>
    <t>МУП ЖКХ "Вохомское"</t>
  </si>
  <si>
    <t>4410044062</t>
  </si>
  <si>
    <t>Администрация Лапшинского с/п</t>
  </si>
  <si>
    <t>4410043904</t>
  </si>
  <si>
    <t>СПК "Большевик"</t>
  </si>
  <si>
    <t>4410000139</t>
  </si>
  <si>
    <t>СПК "Маручатский"</t>
  </si>
  <si>
    <t>4410000107</t>
  </si>
  <si>
    <t>СПК "Победа"</t>
  </si>
  <si>
    <t>4410000121</t>
  </si>
  <si>
    <t>СПК "Луч"</t>
  </si>
  <si>
    <t>4410044175</t>
  </si>
  <si>
    <t>СПК "Правда"</t>
  </si>
  <si>
    <t>4410000361</t>
  </si>
  <si>
    <t>СПК "Никола"</t>
  </si>
  <si>
    <t>4410044217</t>
  </si>
  <si>
    <t>МУП ЖКХ "Тихоновское"</t>
  </si>
  <si>
    <t>4410000675</t>
  </si>
  <si>
    <t>Администрация Березовского с/п</t>
  </si>
  <si>
    <t>4411003566</t>
  </si>
  <si>
    <t>441101001</t>
  </si>
  <si>
    <t>ООО "ЖЭК№7"</t>
  </si>
  <si>
    <t>4411003950</t>
  </si>
  <si>
    <t>Администрация Кабановского с/п</t>
  </si>
  <si>
    <t>4411003580</t>
  </si>
  <si>
    <t>Администрация Костомского с/п</t>
  </si>
  <si>
    <t>4411003647</t>
  </si>
  <si>
    <t>Администрация Красильниковского с/п</t>
  </si>
  <si>
    <t>4411003742</t>
  </si>
  <si>
    <t>Администрация Лопаревского с/п</t>
  </si>
  <si>
    <t>4411003622</t>
  </si>
  <si>
    <t>Администрация Муравьищенского с/п</t>
  </si>
  <si>
    <t>4411003608</t>
  </si>
  <si>
    <t>Администрация Ореховского с/п</t>
  </si>
  <si>
    <t>4411003661</t>
  </si>
  <si>
    <t>Администрация Пронинского с/п</t>
  </si>
  <si>
    <t>4411003781</t>
  </si>
  <si>
    <t>Администрация Степановского с/п</t>
  </si>
  <si>
    <t>4411003728</t>
  </si>
  <si>
    <t>Администрация Толтуновского С/п</t>
  </si>
  <si>
    <t>4411003703</t>
  </si>
  <si>
    <t>Администрация Унорожского с/п</t>
  </si>
  <si>
    <t>4411003686</t>
  </si>
  <si>
    <t>Администрация Челсменского с/п</t>
  </si>
  <si>
    <t>4411003767</t>
  </si>
  <si>
    <t>ООО"Жилкомсервис"</t>
  </si>
  <si>
    <t>4402006835</t>
  </si>
  <si>
    <t>440201001</t>
  </si>
  <si>
    <t>п.г.т.Судиславль,ул.Советская д.18б</t>
  </si>
  <si>
    <t>Симоненко С.В.</t>
  </si>
  <si>
    <t>2-14-23</t>
  </si>
  <si>
    <t>Викулина В.М.</t>
  </si>
  <si>
    <t>9-76-00</t>
  </si>
  <si>
    <t>Оберемок Е.Ю.</t>
  </si>
  <si>
    <t>экономист</t>
  </si>
  <si>
    <t>2-14-22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</si>
  <si>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</si>
  <si>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</si>
  <si>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</si>
  <si>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</si>
  <si>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</si>
  <si>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15.11.2010 №10/192/1</t>
  </si>
  <si>
    <t>Департамент топливно-энергетического комплекса и тарифной политики Костромской области</t>
  </si>
  <si>
    <t>квитанция о оплате коммунальных услуг</t>
  </si>
  <si>
    <t>доп.соглашение</t>
  </si>
  <si>
    <t>доп.соглашения</t>
  </si>
  <si>
    <t>заявление</t>
  </si>
  <si>
    <t>информационный бюллетень "Судиславские ведомости"</t>
  </si>
  <si>
    <t>"Газпромтрубинвест"</t>
  </si>
  <si>
    <t>4401008660</t>
  </si>
  <si>
    <t>440101001</t>
  </si>
  <si>
    <t>МП "Коммунальщик"</t>
  </si>
  <si>
    <t>4401011744</t>
  </si>
  <si>
    <t>ОАО "Водоканал КГРЭС"</t>
  </si>
  <si>
    <t>4431003010</t>
  </si>
  <si>
    <t>443101001</t>
  </si>
  <si>
    <t>ООО "Водоканал"</t>
  </si>
  <si>
    <t>4403005601</t>
  </si>
  <si>
    <t>440301001</t>
  </si>
  <si>
    <t>КООРООИВ и ВК ПУ№1"Кострома-Теплосервис"</t>
  </si>
  <si>
    <t>4443027552</t>
  </si>
  <si>
    <t>ЛПУ "Санатроий для лечения родителей с детьми "Костромской"</t>
  </si>
  <si>
    <t>4441002489</t>
  </si>
  <si>
    <t>МУП г.Костромы "Костромагорводоканал"</t>
  </si>
  <si>
    <t>4401000622</t>
  </si>
  <si>
    <t>ОАО "Калориферный завод"</t>
  </si>
  <si>
    <t>4401006945</t>
  </si>
  <si>
    <t>ОАО "Костромской комбинат хлебопродуктов"</t>
  </si>
  <si>
    <t>4401012829</t>
  </si>
  <si>
    <t>ООО "Аграф-энергосервис"</t>
  </si>
  <si>
    <t>4401050951</t>
  </si>
  <si>
    <t>ООО "Костромской завод автоматических линий"</t>
  </si>
  <si>
    <t>4401059111</t>
  </si>
  <si>
    <t>4404003879</t>
  </si>
  <si>
    <t>440401001</t>
  </si>
  <si>
    <t>ООО "ТеплоЭнерго" Нерехтского района</t>
  </si>
  <si>
    <t>4405008319</t>
  </si>
  <si>
    <t>440501001</t>
  </si>
  <si>
    <t>СПК "Арменки"</t>
  </si>
  <si>
    <t>4419000510</t>
  </si>
  <si>
    <t>441901001</t>
  </si>
  <si>
    <t>СПК "Волга"</t>
  </si>
  <si>
    <t>4419000341</t>
  </si>
  <si>
    <t>СПК "Мир"</t>
  </si>
  <si>
    <t>4419000119</t>
  </si>
  <si>
    <t>441901002</t>
  </si>
  <si>
    <t>ООО "Водоканалсервис"</t>
  </si>
  <si>
    <t>4401095293</t>
  </si>
  <si>
    <t>ООО "Нерехтагорводоканал"</t>
  </si>
  <si>
    <t>4405006632</t>
  </si>
  <si>
    <t>СПК им. Ленина</t>
  </si>
  <si>
    <t>4419000091</t>
  </si>
  <si>
    <t>МУП ЖКХ "Космынино"</t>
  </si>
  <si>
    <t>4405005318</t>
  </si>
  <si>
    <t>ООО "Жилищник"</t>
  </si>
  <si>
    <t>4405007690</t>
  </si>
  <si>
    <t>ООО "Родники"</t>
  </si>
  <si>
    <t>4405007548</t>
  </si>
  <si>
    <t>СПК "Марьинское"</t>
  </si>
  <si>
    <t>4419000503</t>
  </si>
  <si>
    <t>МУП "ТВТ"</t>
  </si>
  <si>
    <t>4405006858</t>
  </si>
  <si>
    <t>ГП "РПО ЖКХ"</t>
  </si>
  <si>
    <t>4401055759</t>
  </si>
  <si>
    <t>СПК "Федоровское"</t>
  </si>
  <si>
    <t>4419000292</t>
  </si>
  <si>
    <t>4419000285</t>
  </si>
  <si>
    <t>СПК "Нива"</t>
  </si>
  <si>
    <t>4419000310</t>
  </si>
  <si>
    <t>СПК "Вожеровский"</t>
  </si>
  <si>
    <t>4406001387</t>
  </si>
  <si>
    <t>440601001</t>
  </si>
  <si>
    <t>Войсковая часть №55486 г. Нея</t>
  </si>
  <si>
    <t>4406003970</t>
  </si>
  <si>
    <t>Закрытый военный городок</t>
  </si>
  <si>
    <t>4406001210</t>
  </si>
  <si>
    <t>ООО "ЖКХ"</t>
  </si>
  <si>
    <t>4406005039</t>
  </si>
  <si>
    <t>МП "Михалевское коммунальное хозяйство"</t>
  </si>
  <si>
    <t>4406005134</t>
  </si>
  <si>
    <t>МУП "Номженское ЖКХ"</t>
  </si>
  <si>
    <t>4406004363</t>
  </si>
  <si>
    <t>СПК "Красная звезда"</t>
  </si>
  <si>
    <t>4406003017</t>
  </si>
  <si>
    <t>ОАО РЖД филиал ОАО РЖД Северная железная дорога Дирекция по тепловодоснабжению Вологодский участок производства</t>
  </si>
  <si>
    <t>7708503727</t>
  </si>
  <si>
    <t>760402001</t>
  </si>
  <si>
    <t>ООО "Шарьяводоканал"</t>
  </si>
  <si>
    <t>4407007631</t>
  </si>
  <si>
    <t>440701001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</si>
  <si>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</si>
  <si>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</si>
  <si>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</si>
  <si>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</si>
  <si>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</si>
  <si>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</si>
  <si>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ООО "Коммунсервис"</t>
  </si>
  <si>
    <t>4412003061</t>
  </si>
  <si>
    <t>441201001</t>
  </si>
  <si>
    <t>ООО "Кадыйкоммунсервис"</t>
  </si>
  <si>
    <t>4412003079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</si>
  <si>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</si>
  <si>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</si>
  <si>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</si>
  <si>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</si>
  <si>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</si>
  <si>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</si>
  <si>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Администрация Тодинского с/п</t>
  </si>
  <si>
    <t>4413002208</t>
  </si>
  <si>
    <t>441301001</t>
  </si>
  <si>
    <t>администрации городского поселения г. Кологрив "Коммунсервис"</t>
  </si>
  <si>
    <t>4413002381</t>
  </si>
  <si>
    <t>Администрация Черменинского с/п</t>
  </si>
  <si>
    <t>4413002007</t>
  </si>
  <si>
    <t>Администрация Ильинского с/п</t>
  </si>
  <si>
    <t>4413002198</t>
  </si>
  <si>
    <t>4413001645</t>
  </si>
  <si>
    <t>Администрация Суховерского с/п</t>
  </si>
  <si>
    <t>4413002215</t>
  </si>
  <si>
    <t>Комсомольский муниципальный район</t>
  </si>
  <si>
    <t>ПЛАН</t>
  </si>
  <si>
    <t>Комсомольское</t>
  </si>
  <si>
    <t>97621425</t>
  </si>
  <si>
    <t>СХПК "Слава"</t>
  </si>
  <si>
    <t>2108001349</t>
  </si>
  <si>
    <t>210801001</t>
  </si>
  <si>
    <t>МП "Борщино"</t>
  </si>
  <si>
    <t>4414009647</t>
  </si>
  <si>
    <t>441401001</t>
  </si>
  <si>
    <t>МУП ЖКХ "Караваево"</t>
  </si>
  <si>
    <t>4414011396</t>
  </si>
  <si>
    <t>ФГОУ ВПО "Костромская государственная сельскохозяйственная академия"</t>
  </si>
  <si>
    <t>4414001246</t>
  </si>
  <si>
    <t>Колхоз "12 Октябрь"</t>
  </si>
  <si>
    <t>4414001729</t>
  </si>
  <si>
    <t>ЛПУ "Санаторий Волга"</t>
  </si>
  <si>
    <t>4414000362</t>
  </si>
  <si>
    <t>Муниципальное унитарное предприятие "Ильинское"</t>
  </si>
  <si>
    <t>4414012199</t>
  </si>
  <si>
    <t>Муниципальное унитарное предприятие "Коммунсервис"</t>
  </si>
  <si>
    <t>4414010201</t>
  </si>
  <si>
    <t>ООО Пансионат с лечением "Сосновый бор"</t>
  </si>
  <si>
    <t>4401022866</t>
  </si>
  <si>
    <t>ИП Горохов С.Ж.</t>
  </si>
  <si>
    <t>440101211808</t>
  </si>
  <si>
    <t>МУП ЖКХ Шунгенского сельского поселения Костромского района</t>
  </si>
  <si>
    <t>4414012270</t>
  </si>
  <si>
    <t>ООО "Уют"</t>
  </si>
  <si>
    <t>4415006090</t>
  </si>
  <si>
    <t>441501001</t>
  </si>
  <si>
    <t>Колхоз им.Ленина</t>
  </si>
  <si>
    <t>4415000340</t>
  </si>
  <si>
    <t>СПК "Заволожье"</t>
  </si>
  <si>
    <t>4415003207</t>
  </si>
  <si>
    <t>СПК "Сидоровский"</t>
  </si>
  <si>
    <t>4415000446</t>
  </si>
  <si>
    <t>УГПОПХ "Ченцы"</t>
  </si>
  <si>
    <t>4415000453</t>
  </si>
  <si>
    <t>МУП "Коммунальник"</t>
  </si>
  <si>
    <t>4415005331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</si>
  <si>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</si>
  <si>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</si>
  <si>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</si>
  <si>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</si>
  <si>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</si>
  <si>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</si>
  <si>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Администрация Вознесенского с/п</t>
  </si>
  <si>
    <t>4416003464</t>
  </si>
  <si>
    <t>441601001</t>
  </si>
  <si>
    <t>МП Макарьевское КХ</t>
  </si>
  <si>
    <t>4416003418</t>
  </si>
  <si>
    <t>МП "Горчухинское ЖКХ" Макарьевского района</t>
  </si>
  <si>
    <t>4416004186</t>
  </si>
  <si>
    <t>Администрация Княжевского с/п</t>
  </si>
  <si>
    <t>4416003496</t>
  </si>
  <si>
    <t>Администрация Красногорского с/п</t>
  </si>
  <si>
    <t>4416001241</t>
  </si>
  <si>
    <t>Администрация Нежитинского с/п</t>
  </si>
  <si>
    <t>4416003513</t>
  </si>
  <si>
    <t>Администрация Нижне-Нейского с/п</t>
  </si>
  <si>
    <t>4416003520</t>
  </si>
  <si>
    <t>Администрация Николо-Макаровского с/п</t>
  </si>
  <si>
    <t>4416003538</t>
  </si>
  <si>
    <t>Администрация Первомайского с/п</t>
  </si>
  <si>
    <t>4416003545</t>
  </si>
  <si>
    <t>Администрация Сивковского с/п</t>
  </si>
  <si>
    <t>4416000713</t>
  </si>
  <si>
    <t>Администрация Унженского с/п</t>
  </si>
  <si>
    <t>4416000738</t>
  </si>
  <si>
    <t>Администрация Усть-Нейского с/п</t>
  </si>
  <si>
    <t>4416003601</t>
  </si>
  <si>
    <t>Администрация Шемятинского с/п</t>
  </si>
  <si>
    <t>4416000720</t>
  </si>
  <si>
    <t>Администрация Юркинского с/п</t>
  </si>
  <si>
    <t>4416000960</t>
  </si>
  <si>
    <t>Администрация Юровского с/п</t>
  </si>
  <si>
    <t>4416000872</t>
  </si>
  <si>
    <t>ООО "Жилком-Альянс"</t>
  </si>
  <si>
    <t>4404003942</t>
  </si>
  <si>
    <t>Администрация Медведицкого с/п</t>
  </si>
  <si>
    <t>4417001646</t>
  </si>
  <si>
    <t>441701001</t>
  </si>
  <si>
    <t>ООО "Мир"</t>
  </si>
  <si>
    <t>4418000162</t>
  </si>
  <si>
    <t>441801001</t>
  </si>
  <si>
    <t>МУП "Жилкомхоз"</t>
  </si>
  <si>
    <t>4418001938</t>
  </si>
  <si>
    <t>Межевской филиал ГПКО Мантуровского ДЭП-19</t>
  </si>
  <si>
    <t>4404000606</t>
  </si>
  <si>
    <t>ООО "Коммунальщик"</t>
  </si>
  <si>
    <t>4418002353</t>
  </si>
  <si>
    <t>СПК "Родина"</t>
  </si>
  <si>
    <t>4418001769</t>
  </si>
  <si>
    <t>Администрация Никольского сельского поселения</t>
  </si>
  <si>
    <t>4418001991</t>
  </si>
  <si>
    <t>СПК "Заречье"</t>
  </si>
  <si>
    <t>4418001744</t>
  </si>
  <si>
    <t>Колхоз "Дружба"</t>
  </si>
  <si>
    <t>4418000885</t>
  </si>
  <si>
    <t>СПК "Рассвет"</t>
  </si>
  <si>
    <t>4418001776</t>
  </si>
  <si>
    <t>Администрация Советского с/п</t>
  </si>
  <si>
    <t>4418002025</t>
  </si>
  <si>
    <t>СПК "Веденье"</t>
  </si>
  <si>
    <t>4420001702</t>
  </si>
  <si>
    <t>442001001</t>
  </si>
  <si>
    <t>СПК им.Кирова</t>
  </si>
  <si>
    <t>4420000120</t>
  </si>
  <si>
    <t>4420000410</t>
  </si>
  <si>
    <t>СПК "Луптюг"</t>
  </si>
  <si>
    <t>Нет</t>
  </si>
  <si>
    <t>4420001639</t>
  </si>
  <si>
    <t>4420001325</t>
  </si>
  <si>
    <t>4420001340</t>
  </si>
  <si>
    <t>ЖКХ "Покровское"</t>
  </si>
  <si>
    <t>4420001614</t>
  </si>
  <si>
    <t>СПК "Соловецкий"</t>
  </si>
  <si>
    <t>4420000032</t>
  </si>
  <si>
    <t>4420000152</t>
  </si>
  <si>
    <t>Открытое акционерное общество "Санаторий "Щелыково" СТД РФ"</t>
  </si>
  <si>
    <t>4421001776</t>
  </si>
  <si>
    <t>442101001</t>
  </si>
  <si>
    <t>СПК "Адищевский"</t>
  </si>
  <si>
    <t>4421003484</t>
  </si>
  <si>
    <t>ГУ "Островский психоневрологический интернат"</t>
  </si>
  <si>
    <t>4421003371</t>
  </si>
  <si>
    <t>ЗАО Птицефабрика "Островская</t>
  </si>
  <si>
    <t>4421000116</t>
  </si>
  <si>
    <t>МУП Островского (центрального) сельского поселения "Тепловик"</t>
  </si>
  <si>
    <t>4421005900</t>
  </si>
  <si>
    <t>ООО "Коммунальник" Островского района</t>
  </si>
  <si>
    <t>4421005562</t>
  </si>
  <si>
    <t>Администрация Доброумовского с/п</t>
  </si>
  <si>
    <t>4422002109</t>
  </si>
  <si>
    <t>442201001</t>
  </si>
  <si>
    <t>Администрация Леденегского с/п</t>
  </si>
  <si>
    <t>4422002081</t>
  </si>
  <si>
    <t>4422002076</t>
  </si>
  <si>
    <t>МУП ЖКХ "Коммунсервис"</t>
  </si>
  <si>
    <t>4422002035</t>
  </si>
  <si>
    <t>Администрация Петропавловского с/п</t>
  </si>
  <si>
    <t>4422002074</t>
  </si>
  <si>
    <t>МУП МО "Парфеньевский район" "Коммунальщик"</t>
  </si>
  <si>
    <t>4423002567</t>
  </si>
  <si>
    <t>442301001</t>
  </si>
  <si>
    <t>4424001943</t>
  </si>
  <si>
    <t>442401001</t>
  </si>
  <si>
    <t>МУП п. Поназырево "Коммун-Сервис"</t>
  </si>
  <si>
    <t>4424002087</t>
  </si>
  <si>
    <t>ООО "Кристалл" п. Поназырево</t>
  </si>
  <si>
    <t>4401098142</t>
  </si>
  <si>
    <t>МУП "Якшанга-Сервис"</t>
  </si>
  <si>
    <t>4424001453</t>
  </si>
  <si>
    <t>Колхоз "1 мая"</t>
  </si>
  <si>
    <t>4425000269</t>
  </si>
  <si>
    <t>442501001</t>
  </si>
  <si>
    <t>Колхоз "Им. Чкалова"</t>
  </si>
  <si>
    <t>4425000364</t>
  </si>
  <si>
    <t>Колхоз "Заря"</t>
  </si>
  <si>
    <t>4425000406</t>
  </si>
  <si>
    <t>Колхоз "Рассвет"</t>
  </si>
  <si>
    <t>4425000220</t>
  </si>
  <si>
    <t>СПК "Носковский"</t>
  </si>
  <si>
    <t>4425000413</t>
  </si>
  <si>
    <t>4425000340</t>
  </si>
  <si>
    <t>МП "Коммунальник"</t>
  </si>
  <si>
    <t>4425001801</t>
  </si>
  <si>
    <t>Администрация Бурдуковского с/п</t>
  </si>
  <si>
    <t>4426002851</t>
  </si>
  <si>
    <t>442601001</t>
  </si>
  <si>
    <t>Администрация Васильевского с/п</t>
  </si>
  <si>
    <t>4426002780</t>
  </si>
  <si>
    <t>Администрация Высоковского с/п</t>
  </si>
  <si>
    <t>4426002798</t>
  </si>
  <si>
    <t>МП Солигаличского муниципального района "Райводоканал"</t>
  </si>
  <si>
    <t>4426002621</t>
  </si>
  <si>
    <t>Администрация Корцовского с/п</t>
  </si>
  <si>
    <t>4426002773</t>
  </si>
  <si>
    <t>Администрация Лосевского с/п</t>
  </si>
  <si>
    <t>4426002822</t>
  </si>
  <si>
    <t>4426003545</t>
  </si>
  <si>
    <t>Администрация Солигаличского с/п</t>
  </si>
  <si>
    <t>4426002847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</si>
  <si>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</si>
  <si>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</si>
  <si>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</si>
  <si>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</si>
  <si>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</si>
  <si>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</si>
  <si>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МУП ЖКХ "Воронье"</t>
  </si>
  <si>
    <t>4427004251</t>
  </si>
  <si>
    <t>442701001</t>
  </si>
  <si>
    <t>МУП "Глебово"</t>
  </si>
  <si>
    <t>4427004276</t>
  </si>
  <si>
    <t>МУП "Судиславское ЖКХ"</t>
  </si>
  <si>
    <t>4427004212</t>
  </si>
  <si>
    <t>Администрация Долматовского с/п</t>
  </si>
  <si>
    <t>4427000264</t>
  </si>
  <si>
    <t>Администрация Калинковского с/п</t>
  </si>
  <si>
    <t>4427002945</t>
  </si>
  <si>
    <t>Администрация Михайловского с/п</t>
  </si>
  <si>
    <t>4427000296</t>
  </si>
  <si>
    <t>МУП ЖКХ "Раслово"</t>
  </si>
  <si>
    <t>4427004220</t>
  </si>
  <si>
    <t>СПК "Боевик"</t>
  </si>
  <si>
    <t>4427000835</t>
  </si>
  <si>
    <t>СПК "Трудовик"</t>
  </si>
  <si>
    <t>4427003459</t>
  </si>
  <si>
    <t>МУП ЖКХ "Свозово"</t>
  </si>
  <si>
    <t>4427004364</t>
  </si>
  <si>
    <t>ЗАО "Дружба"</t>
  </si>
  <si>
    <t>4427001645</t>
  </si>
  <si>
    <t>ЗАО "Судиславль"</t>
  </si>
  <si>
    <t>4427001155</t>
  </si>
  <si>
    <t>ЗАО "Судиславльсельхозтехника"</t>
  </si>
  <si>
    <t>4427000874</t>
  </si>
  <si>
    <t>МУП "КоммунСервис"</t>
  </si>
  <si>
    <t>4427004244</t>
  </si>
  <si>
    <t>МУП "Фадеевское ЖКХ"</t>
  </si>
  <si>
    <t>4427004290</t>
  </si>
  <si>
    <t>Администрация Андреевского с/п</t>
  </si>
  <si>
    <t>4428002970</t>
  </si>
  <si>
    <t>442801001</t>
  </si>
  <si>
    <t>Администрауия Буяковского с/п</t>
  </si>
  <si>
    <t>4428003067</t>
  </si>
  <si>
    <t>Администрация Головинского с/п</t>
  </si>
  <si>
    <t>4428003035</t>
  </si>
  <si>
    <t>Администрация Григоровского с/п</t>
  </si>
  <si>
    <t>4428003028</t>
  </si>
  <si>
    <t>Администрация Ломышкинского с/п</t>
  </si>
  <si>
    <t>4428002987</t>
  </si>
  <si>
    <t>Администрация Медведковского с/п</t>
  </si>
  <si>
    <t>4428003050</t>
  </si>
  <si>
    <t>Администрация Меленковского с/п</t>
  </si>
  <si>
    <t>4428002948</t>
  </si>
  <si>
    <t>Администрация Попадьинского с/п</t>
  </si>
  <si>
    <t>4428003010</t>
  </si>
  <si>
    <t>МУП ЖКХ</t>
  </si>
  <si>
    <t>4428000330</t>
  </si>
  <si>
    <t>ООО "Коммунводсервис" п.Сусанино</t>
  </si>
  <si>
    <t>4428003500</t>
  </si>
  <si>
    <t>440102001</t>
  </si>
  <si>
    <t>Администрация Северного с/п</t>
  </si>
  <si>
    <t>4428002955</t>
  </si>
  <si>
    <t>Администрация Сокиринского с/п</t>
  </si>
  <si>
    <t>4428002962</t>
  </si>
  <si>
    <t>ПК Колхоз  Сумароковский</t>
  </si>
  <si>
    <t>4428002190</t>
  </si>
  <si>
    <t>Администрация Ченцовского с/п</t>
  </si>
  <si>
    <t>4428003003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</si>
  <si>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</si>
  <si>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</si>
  <si>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</si>
  <si>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</si>
  <si>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</si>
  <si>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</si>
  <si>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</si>
  <si>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</si>
  <si>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</si>
  <si>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Хворостянский муниципальный район</t>
  </si>
  <si>
    <t>сельское поселение Липовка</t>
  </si>
  <si>
    <t>36644406</t>
  </si>
  <si>
    <t>ООО "Липовское"</t>
  </si>
  <si>
    <t>6362015104</t>
  </si>
  <si>
    <t>636201001</t>
  </si>
  <si>
    <t>сельское поселение Масленниково</t>
  </si>
  <si>
    <t>36644408</t>
  </si>
  <si>
    <t>МУП "Масленниково"</t>
  </si>
  <si>
    <t>6362015070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</si>
  <si>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</si>
  <si>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</si>
  <si>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</si>
  <si>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</si>
  <si>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</si>
  <si>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Новотулка</t>
  </si>
  <si>
    <t>36644420</t>
  </si>
  <si>
    <t>МУП "Новотульское"</t>
  </si>
  <si>
    <t>6362015129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</si>
  <si>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</si>
  <si>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</si>
  <si>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</si>
  <si>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</si>
  <si>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</si>
  <si>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Студенецы</t>
  </si>
  <si>
    <t>36644423</t>
  </si>
  <si>
    <t>ООО "Русь"</t>
  </si>
  <si>
    <t>6362014407</t>
  </si>
  <si>
    <t>сельское поселение Хворостянка</t>
  </si>
  <si>
    <t>36644424</t>
  </si>
  <si>
    <t>ООО Резонанс</t>
  </si>
  <si>
    <t>6362015023</t>
  </si>
  <si>
    <t>ООО "Чухломаводоканал"</t>
  </si>
  <si>
    <t>4429005155</t>
  </si>
  <si>
    <t>442901001</t>
  </si>
  <si>
    <t>Администрация Ножкинского с/п</t>
  </si>
  <si>
    <t>4429002933</t>
  </si>
  <si>
    <t>Администрация Федоровского с/п</t>
  </si>
  <si>
    <t>4429002891</t>
  </si>
  <si>
    <t>Администрация Петровского с/п</t>
  </si>
  <si>
    <t>4429003006</t>
  </si>
  <si>
    <t>Администрация Повалихинского с/п</t>
  </si>
  <si>
    <t>4429002965</t>
  </si>
  <si>
    <t>Администрация Тормановского с/п</t>
  </si>
  <si>
    <t>4429000380</t>
  </si>
  <si>
    <t>Администрация Беловского с/п</t>
  </si>
  <si>
    <t>4429002820</t>
  </si>
  <si>
    <t>Администрация Чухломского с/п</t>
  </si>
  <si>
    <t>4429003052</t>
  </si>
  <si>
    <t>Администрация Шартановского с/п</t>
  </si>
  <si>
    <t>4429002860</t>
  </si>
  <si>
    <t>ООО "Зеблякиремсервис"</t>
  </si>
  <si>
    <t>4430003138</t>
  </si>
  <si>
    <t>443001001</t>
  </si>
  <si>
    <t>ООО "Ивановский ремсервис"</t>
  </si>
  <si>
    <t>4430003184</t>
  </si>
  <si>
    <t>Общество с ограниченной ответственностью "РусьСпецСервис"</t>
  </si>
  <si>
    <t>4430004195</t>
  </si>
  <si>
    <t>ООО "Ресурс"</t>
  </si>
  <si>
    <t>4430003177</t>
  </si>
  <si>
    <t>МУ "ДК Шекшемского с/п"</t>
  </si>
  <si>
    <t>4430003089</t>
  </si>
  <si>
    <t>МУП "Шекшема-ремонт"</t>
  </si>
  <si>
    <t>4430003145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</si>
  <si>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</si>
  <si>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</si>
  <si>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</si>
  <si>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</si>
  <si>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Сызрань</t>
  </si>
  <si>
    <t>36735000</t>
  </si>
  <si>
    <t>СНПЗ</t>
  </si>
  <si>
    <t>6325004584</t>
  </si>
  <si>
    <t>997150001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</si>
  <si>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</si>
  <si>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</si>
  <si>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</si>
  <si>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</si>
  <si>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</si>
  <si>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Не указано значение!</t>
  </si>
  <si>
    <t>Ошибка</t>
  </si>
  <si>
    <t>Титульный!H9</t>
  </si>
  <si>
    <t>Источник официального опубликования</t>
  </si>
  <si>
    <t>et_tsdostup_1</t>
  </si>
  <si>
    <t>Удалить теплоноситель</t>
  </si>
  <si>
    <t>et_ssilki_1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</si>
  <si>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</si>
  <si>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</si>
  <si>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</si>
  <si>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</si>
  <si>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</si>
  <si>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</si>
  <si>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</si>
  <si>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</si>
  <si>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</si>
  <si>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Телефон</t>
  </si>
  <si>
    <t>E-mail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</si>
  <si>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</si>
  <si>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</si>
  <si>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</si>
  <si>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</si>
  <si>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</si>
  <si>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</si>
  <si>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</si>
  <si>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</si>
  <si>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Добавить систему хол. водоснабжения</t>
  </si>
  <si>
    <t>Ссылки на публикации</t>
  </si>
  <si>
    <t>МР_ОКТМО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</si>
  <si>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</si>
  <si>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</si>
  <si>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</si>
  <si>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</si>
  <si>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</si>
  <si>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</si>
  <si>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</si>
  <si>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</si>
  <si>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</si>
  <si>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</si>
  <si>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</si>
  <si>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</si>
  <si>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</si>
  <si>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</si>
  <si>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Наличие 2-ставочного тарифа</t>
  </si>
  <si>
    <t>эффективность реализации инвестиционной программы:</t>
  </si>
  <si>
    <t>потребность в финансовых средствах, необходимых для реализации инвестиционной программы(тыс.руб.)</t>
  </si>
  <si>
    <t>3.8.1</t>
  </si>
  <si>
    <t>3.8.2</t>
  </si>
  <si>
    <t>3.9.1</t>
  </si>
  <si>
    <t>3.9.2</t>
  </si>
  <si>
    <t>отчисления на социальные нужды</t>
  </si>
  <si>
    <t>Комментарии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</si>
  <si>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</si>
  <si>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</si>
  <si>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</si>
  <si>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</si>
  <si>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</si>
  <si>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</si>
  <si>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</si>
  <si>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</si>
  <si>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</si>
  <si>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</si>
  <si>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</si>
  <si>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</si>
  <si>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</si>
  <si>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</si>
  <si>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</si>
  <si>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</si>
  <si>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</si>
  <si>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</si>
  <si>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</si>
  <si>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</si>
  <si>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</si>
  <si>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</si>
  <si>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</si>
  <si>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</si>
  <si>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</si>
  <si>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</si>
  <si>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</si>
  <si>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</si>
  <si>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</si>
  <si>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</si>
  <si>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</si>
  <si>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</si>
  <si>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</si>
  <si>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</si>
  <si>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</si>
  <si>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</si>
  <si>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</si>
  <si>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</si>
  <si>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</si>
  <si>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</si>
  <si>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</si>
  <si>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</si>
  <si>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</si>
  <si>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</si>
  <si>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</si>
  <si>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</si>
  <si>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</si>
  <si>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</si>
  <si>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</si>
  <si>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</si>
  <si>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</si>
  <si>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</si>
  <si>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</si>
  <si>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</si>
  <si>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</si>
  <si>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</si>
  <si>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</si>
  <si>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</si>
  <si>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</si>
  <si>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</si>
  <si>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</si>
  <si>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</si>
  <si>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</si>
  <si>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</si>
  <si>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</si>
  <si>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</si>
  <si>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</si>
  <si>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</si>
  <si>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</si>
  <si>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</si>
  <si>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</si>
  <si>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</si>
  <si>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тыс. руб. в месяц/ куб. м/ч</t>
  </si>
  <si>
    <t>руб./куб. м/час</t>
  </si>
  <si>
    <t>Примечание</t>
  </si>
  <si>
    <t>Население:</t>
  </si>
  <si>
    <t>Бюджетные потребители:</t>
  </si>
  <si>
    <t>Прочие потребители: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</si>
  <si>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</si>
  <si>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</si>
  <si>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</si>
  <si>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</si>
  <si>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</si>
  <si>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</si>
  <si>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</si>
  <si>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Утвержденные тарифы на холодную воду, в том числе:</t>
  </si>
  <si>
    <t>Постановление (от XX.XX.XXXX №)</t>
  </si>
  <si>
    <t>Тип предоставляемых данных: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</si>
  <si>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</si>
  <si>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</si>
  <si>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</si>
  <si>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</si>
  <si>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</si>
  <si>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</si>
  <si>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</si>
  <si>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</si>
  <si>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19</t>
  </si>
  <si>
    <t>2.1</t>
  </si>
  <si>
    <t>количество случаев подачи холодной воды по графику (менее 24 часов в сутки)</t>
  </si>
  <si>
    <t>Омская область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</si>
  <si>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</si>
  <si>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</si>
  <si>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</si>
  <si>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</si>
  <si>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</si>
  <si>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</si>
  <si>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</si>
  <si>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</si>
  <si>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</si>
  <si>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</si>
  <si>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</si>
  <si>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</si>
  <si>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</si>
  <si>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</si>
  <si>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</si>
  <si>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</si>
  <si>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</si>
  <si>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</si>
  <si>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</si>
  <si>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</si>
  <si>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</si>
  <si>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</si>
  <si>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</si>
  <si>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</si>
  <si>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</si>
  <si>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</si>
  <si>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</si>
  <si>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</si>
  <si>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</si>
  <si>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</si>
  <si>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</si>
  <si>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</si>
  <si>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</si>
  <si>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</si>
  <si>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</si>
  <si>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</si>
  <si>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</si>
  <si>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</si>
  <si>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</si>
  <si>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</si>
  <si>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</si>
  <si>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</si>
  <si>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</si>
  <si>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</si>
  <si>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</si>
  <si>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</si>
  <si>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</si>
  <si>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</si>
  <si>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</si>
  <si>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</si>
  <si>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</si>
  <si>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</si>
  <si>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</si>
  <si>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</si>
  <si>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</si>
  <si>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</si>
  <si>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</si>
  <si>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</si>
  <si>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</si>
  <si>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</si>
  <si>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</si>
  <si>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</si>
  <si>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</si>
  <si>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</si>
  <si>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</si>
  <si>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</si>
  <si>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</si>
  <si>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</si>
  <si>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</si>
  <si>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</si>
  <si>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</si>
  <si>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</si>
  <si>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</si>
  <si>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</si>
  <si>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</si>
  <si>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</si>
  <si>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</si>
  <si>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</si>
  <si>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</si>
  <si>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</si>
  <si>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</si>
  <si>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</si>
  <si>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</si>
  <si>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</si>
  <si>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</si>
  <si>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</si>
  <si>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</si>
  <si>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</si>
  <si>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</si>
  <si>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</si>
  <si>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</si>
  <si>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</si>
  <si>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</si>
  <si>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Удалить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</si>
  <si>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</si>
  <si>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</si>
  <si>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</si>
  <si>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</si>
  <si>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</si>
  <si>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</si>
  <si>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</si>
  <si>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</si>
  <si>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</si>
  <si>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</si>
  <si>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</si>
  <si>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</si>
  <si>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</si>
  <si>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</si>
  <si>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</si>
  <si>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</si>
  <si>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</si>
  <si>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</si>
  <si>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</si>
  <si>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</si>
  <si>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</si>
  <si>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</si>
  <si>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</si>
  <si>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</si>
  <si>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</si>
  <si>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</si>
  <si>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</si>
  <si>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</si>
  <si>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</si>
  <si>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</si>
  <si>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</si>
  <si>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</si>
  <si>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</si>
  <si>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</si>
  <si>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</si>
  <si>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</si>
  <si>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</si>
  <si>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</si>
  <si>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</si>
  <si>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</si>
  <si>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</si>
  <si>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</si>
  <si>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</si>
  <si>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</si>
  <si>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</si>
  <si>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</si>
  <si>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Субъект РФ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</si>
  <si>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</si>
  <si>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</si>
  <si>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</si>
  <si>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</si>
  <si>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</si>
  <si>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</si>
  <si>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</si>
  <si>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</si>
  <si>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</si>
  <si>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</si>
  <si>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</si>
  <si>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</si>
  <si>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</si>
  <si>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</si>
  <si>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</si>
  <si>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</si>
  <si>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</si>
  <si>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</si>
  <si>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</si>
  <si>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</si>
  <si>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</si>
  <si>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1</t>
  </si>
  <si>
    <t>Справочно: количество выданных техусловий на подключение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</si>
  <si>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</si>
  <si>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</si>
  <si>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</si>
  <si>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</si>
  <si>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</si>
  <si>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</si>
  <si>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</si>
  <si>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</si>
  <si>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</si>
  <si>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</si>
  <si>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</si>
  <si>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</si>
  <si>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</si>
  <si>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</si>
  <si>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</si>
  <si>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</si>
  <si>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</si>
  <si>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</si>
  <si>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</si>
  <si>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</si>
  <si>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</si>
  <si>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II квартал</t>
  </si>
  <si>
    <t>IV квартал</t>
  </si>
  <si>
    <t>одноставочный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</si>
  <si>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</si>
  <si>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</si>
  <si>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</si>
  <si>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</si>
  <si>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</si>
  <si>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</si>
  <si>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</si>
  <si>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</si>
  <si>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</si>
  <si>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</si>
  <si>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</si>
  <si>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ХВС цены</t>
  </si>
  <si>
    <t>ХВС характеристики</t>
  </si>
  <si>
    <t>ХВС инвестиции</t>
  </si>
  <si>
    <t>ХВС доступ</t>
  </si>
  <si>
    <t>ХВС показатели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</si>
  <si>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</si>
  <si>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</si>
  <si>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</si>
  <si>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</si>
  <si>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</si>
  <si>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</si>
  <si>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</si>
  <si>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</si>
  <si>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</si>
  <si>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</si>
  <si>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</si>
  <si>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</si>
  <si>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</si>
  <si>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</si>
  <si>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</si>
  <si>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</si>
  <si>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</si>
  <si>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</si>
  <si>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</si>
  <si>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</si>
  <si>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</si>
  <si>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</si>
  <si>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</si>
  <si>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</si>
  <si>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</si>
  <si>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</si>
  <si>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</si>
  <si>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</si>
  <si>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</si>
  <si>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</si>
  <si>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</si>
  <si>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</si>
  <si>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</si>
  <si>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</si>
  <si>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</si>
  <si>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</si>
  <si>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</si>
  <si>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</si>
  <si>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</si>
  <si>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</si>
  <si>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</si>
  <si>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</si>
  <si>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</si>
  <si>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</si>
  <si>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</si>
  <si>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</si>
  <si>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</si>
  <si>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</si>
  <si>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</si>
  <si>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Показатели подлежащие раскрытию в сфере холодного водоснабжения</t>
  </si>
  <si>
    <t>на очистные сооружения</t>
  </si>
  <si>
    <t>на промывку сетей</t>
  </si>
  <si>
    <t>прочие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</si>
  <si>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</si>
  <si>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</si>
  <si>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</si>
  <si>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</si>
  <si>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</si>
  <si>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</si>
  <si>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</si>
  <si>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</si>
  <si>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</si>
  <si>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</si>
  <si>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</si>
  <si>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</si>
  <si>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</si>
  <si>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</si>
  <si>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</si>
  <si>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</si>
  <si>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</si>
  <si>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</si>
  <si>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</si>
  <si>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</si>
  <si>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</si>
  <si>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</si>
  <si>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</si>
  <si>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</si>
  <si>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</si>
  <si>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</si>
  <si>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</si>
  <si>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</si>
  <si>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</si>
  <si>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</si>
  <si>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</si>
  <si>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</si>
  <si>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</si>
  <si>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</si>
  <si>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</si>
  <si>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</si>
  <si>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3.10.3</t>
  </si>
  <si>
    <t>3.10.4</t>
  </si>
  <si>
    <t>3.10.5</t>
  </si>
  <si>
    <t>8.1</t>
  </si>
  <si>
    <t>8.2</t>
  </si>
  <si>
    <t>10.2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</si>
  <si>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</si>
  <si>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</si>
  <si>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</si>
  <si>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</si>
  <si>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</si>
  <si>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</si>
  <si>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</si>
  <si>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</si>
  <si>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</si>
  <si>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</si>
  <si>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</si>
  <si>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</si>
  <si>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</si>
  <si>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</si>
  <si>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</si>
  <si>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</si>
  <si>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</si>
  <si>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</si>
  <si>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</si>
  <si>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</si>
  <si>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</si>
  <si>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</si>
  <si>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</si>
  <si>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</si>
  <si>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</si>
  <si>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2.2</t>
  </si>
  <si>
    <t>2.3</t>
  </si>
  <si>
    <t>Антроповский муниципальный район</t>
  </si>
  <si>
    <t>34602000</t>
  </si>
  <si>
    <t>Антроповское</t>
  </si>
  <si>
    <t>34602403</t>
  </si>
  <si>
    <t>Бедринское</t>
  </si>
  <si>
    <t>34602406</t>
  </si>
  <si>
    <t>Котельниковское</t>
  </si>
  <si>
    <t>34602412</t>
  </si>
  <si>
    <t>Курновское</t>
  </si>
  <si>
    <t>34602404</t>
  </si>
  <si>
    <t>Михайловское</t>
  </si>
  <si>
    <t>34602416</t>
  </si>
  <si>
    <t>Палкинское</t>
  </si>
  <si>
    <t>34602420</t>
  </si>
  <si>
    <t>Пеньковское</t>
  </si>
  <si>
    <t>34602422</t>
  </si>
  <si>
    <t>Понизовское</t>
  </si>
  <si>
    <t>34602424</t>
  </si>
  <si>
    <t>Просекское</t>
  </si>
  <si>
    <t>34602408</t>
  </si>
  <si>
    <t>Трифоновское</t>
  </si>
  <si>
    <t>34602436</t>
  </si>
  <si>
    <t>Буйский муниципальный район</t>
  </si>
  <si>
    <t>34604000</t>
  </si>
  <si>
    <t>Барановское</t>
  </si>
  <si>
    <t>34604404</t>
  </si>
  <si>
    <t>Поселок Чистые Боры</t>
  </si>
  <si>
    <t>34604159</t>
  </si>
  <si>
    <t>Центральное</t>
  </si>
  <si>
    <t>34604466</t>
  </si>
  <si>
    <t>Вохомский муниципальный район</t>
  </si>
  <si>
    <t>34606000</t>
  </si>
  <si>
    <t>Бельковское</t>
  </si>
  <si>
    <t>34606404</t>
  </si>
  <si>
    <t>Воробьевицкое</t>
  </si>
  <si>
    <t>34606408</t>
  </si>
  <si>
    <t>Вохомское</t>
  </si>
  <si>
    <t>34606410</t>
  </si>
  <si>
    <t>Лапшинское</t>
  </si>
  <si>
    <t>34606416</t>
  </si>
  <si>
    <t>Обуховское</t>
  </si>
  <si>
    <t>34606432</t>
  </si>
  <si>
    <t>Петрецовское</t>
  </si>
  <si>
    <t>34606436</t>
  </si>
  <si>
    <t>Тихоновское</t>
  </si>
  <si>
    <t>34606452</t>
  </si>
  <si>
    <t>Галичский муниципальный район</t>
  </si>
  <si>
    <t>34608000</t>
  </si>
  <si>
    <t>Березовское</t>
  </si>
  <si>
    <t>34608404</t>
  </si>
  <si>
    <t>Дмитриевское</t>
  </si>
  <si>
    <t>34608407</t>
  </si>
  <si>
    <t>Кабановское</t>
  </si>
  <si>
    <t>34608436</t>
  </si>
  <si>
    <t>Костомское</t>
  </si>
  <si>
    <t>34608412</t>
  </si>
  <si>
    <t>Красильниковское</t>
  </si>
  <si>
    <t>34608414</t>
  </si>
  <si>
    <t>Лопаревское</t>
  </si>
  <si>
    <t>34608416</t>
  </si>
  <si>
    <t>Муравьищенское</t>
  </si>
  <si>
    <t>34608424</t>
  </si>
  <si>
    <t>Ореховское</t>
  </si>
  <si>
    <t>34608428</t>
  </si>
  <si>
    <t>Пронинское</t>
  </si>
  <si>
    <t>34608432</t>
  </si>
  <si>
    <t>Степановское</t>
  </si>
  <si>
    <t>34608440</t>
  </si>
  <si>
    <t>Толтуновское</t>
  </si>
  <si>
    <t>34608444</t>
  </si>
  <si>
    <t>Унорожское</t>
  </si>
  <si>
    <t>34608448</t>
  </si>
  <si>
    <t>Челсменское</t>
  </si>
  <si>
    <t>34608452</t>
  </si>
  <si>
    <t>Город Буй</t>
  </si>
  <si>
    <t>34705000</t>
  </si>
  <si>
    <t>городской округ город Буй</t>
  </si>
  <si>
    <t>Город Волгореченск</t>
  </si>
  <si>
    <t>34706000</t>
  </si>
  <si>
    <t>городской округ город Волгореченск</t>
  </si>
  <si>
    <t>Город Галич</t>
  </si>
  <si>
    <t>34708000</t>
  </si>
  <si>
    <t>городской округ город Галич</t>
  </si>
  <si>
    <t>Город Кострома</t>
  </si>
  <si>
    <t>34701000</t>
  </si>
  <si>
    <t>городской округ город Кострома</t>
  </si>
  <si>
    <t>Город Мантурово</t>
  </si>
  <si>
    <t>34714000</t>
  </si>
  <si>
    <t>городской округ город Мантурово</t>
  </si>
  <si>
    <t>Город Нерехта и Нерехтский муниципальный район</t>
  </si>
  <si>
    <t>34626000</t>
  </si>
  <si>
    <t>Ёмсненское</t>
  </si>
  <si>
    <t>34626420</t>
  </si>
  <si>
    <t>Арменское</t>
  </si>
  <si>
    <t>34626404</t>
  </si>
  <si>
    <t>Владычневское</t>
  </si>
  <si>
    <t>34626408</t>
  </si>
  <si>
    <t>Волжское</t>
  </si>
  <si>
    <t>34626410</t>
  </si>
  <si>
    <t>Воскресенское</t>
  </si>
  <si>
    <t>34626412</t>
  </si>
  <si>
    <t>Город Нерехта</t>
  </si>
  <si>
    <t>34626101</t>
  </si>
  <si>
    <t>Григорцевское</t>
  </si>
  <si>
    <t>34626416</t>
  </si>
  <si>
    <t>Космынинское</t>
  </si>
  <si>
    <t>34626422</t>
  </si>
  <si>
    <t>Лавровское</t>
  </si>
  <si>
    <t>34626424</t>
  </si>
  <si>
    <t>Пригородное</t>
  </si>
  <si>
    <t>34626450</t>
  </si>
  <si>
    <t>Татарское</t>
  </si>
  <si>
    <t>34626432</t>
  </si>
  <si>
    <t>Тетеринское</t>
  </si>
  <si>
    <t>34626436</t>
  </si>
  <si>
    <t>Федоровское</t>
  </si>
  <si>
    <t>34626440</t>
  </si>
  <si>
    <t>Хомутовское</t>
  </si>
  <si>
    <t>34626444</t>
  </si>
  <si>
    <t>город Нерехта</t>
  </si>
  <si>
    <t>Город Нея и Нейский муниципальный район</t>
  </si>
  <si>
    <t>34624000</t>
  </si>
  <si>
    <t>Ёлкинское</t>
  </si>
  <si>
    <t>34624408</t>
  </si>
  <si>
    <t>Вожеровское</t>
  </si>
  <si>
    <t>34624404</t>
  </si>
  <si>
    <t>Город Нея</t>
  </si>
  <si>
    <t>34624101</t>
  </si>
  <si>
    <t>Еленское</t>
  </si>
  <si>
    <t>34624406</t>
  </si>
  <si>
    <t>Коткишевское</t>
  </si>
  <si>
    <t>34624412</t>
  </si>
  <si>
    <t>Кужбальское</t>
  </si>
  <si>
    <t>34624416</t>
  </si>
  <si>
    <t>Михалевское</t>
  </si>
  <si>
    <t>34624420</t>
  </si>
  <si>
    <t>Номженское</t>
  </si>
  <si>
    <t>34624424</t>
  </si>
  <si>
    <t>Обелевское</t>
  </si>
  <si>
    <t>34624428</t>
  </si>
  <si>
    <t>Солтановское</t>
  </si>
  <si>
    <t>34624432</t>
  </si>
  <si>
    <t>Тотомицкое</t>
  </si>
  <si>
    <t>34624436</t>
  </si>
  <si>
    <t>Фуфаевское</t>
  </si>
  <si>
    <t>34624440</t>
  </si>
  <si>
    <t>Город Шарья</t>
  </si>
  <si>
    <t>34730000</t>
  </si>
  <si>
    <t>г.Шарья</t>
  </si>
  <si>
    <t>Кадыйский муниципальный район</t>
  </si>
  <si>
    <t>34610000</t>
  </si>
  <si>
    <t>Вешкинское</t>
  </si>
  <si>
    <t>34610420</t>
  </si>
  <si>
    <t>Екатерининское</t>
  </si>
  <si>
    <t>34610408</t>
  </si>
  <si>
    <t>Завражное</t>
  </si>
  <si>
    <t>34610412</t>
  </si>
  <si>
    <t>Паньковское</t>
  </si>
  <si>
    <t>34610432</t>
  </si>
  <si>
    <t>Поселок Кадый</t>
  </si>
  <si>
    <t>34610151</t>
  </si>
  <si>
    <t>Селищенское</t>
  </si>
  <si>
    <t>34610436</t>
  </si>
  <si>
    <t>Столпинское</t>
  </si>
  <si>
    <t>34610440</t>
  </si>
  <si>
    <t>Чернышевское</t>
  </si>
  <si>
    <t>34610444</t>
  </si>
  <si>
    <t>Кологривский муниципальный район</t>
  </si>
  <si>
    <t>34612000</t>
  </si>
  <si>
    <t>Город Кологрив</t>
  </si>
  <si>
    <t>34612101</t>
  </si>
  <si>
    <t>Илешевское</t>
  </si>
  <si>
    <t>34612408</t>
  </si>
  <si>
    <t>Ильинское</t>
  </si>
  <si>
    <t>34612412</t>
  </si>
  <si>
    <t>Суховерховское</t>
  </si>
  <si>
    <t>34612428</t>
  </si>
  <si>
    <t>Тодинское</t>
  </si>
  <si>
    <t>34612436</t>
  </si>
  <si>
    <t>Ужугское</t>
  </si>
  <si>
    <t>34612432</t>
  </si>
  <si>
    <t>Костромской муниципальный район</t>
  </si>
  <si>
    <t>34614000</t>
  </si>
  <si>
    <t>Апраксинское</t>
  </si>
  <si>
    <t>34614404</t>
  </si>
  <si>
    <t>Бакшеевское</t>
  </si>
  <si>
    <t>34614408</t>
  </si>
  <si>
    <t>Караваевское</t>
  </si>
  <si>
    <t>34614411</t>
  </si>
  <si>
    <t>Котовское</t>
  </si>
  <si>
    <t>34614412</t>
  </si>
  <si>
    <t>Кузнецовское</t>
  </si>
  <si>
    <t>34614416</t>
  </si>
  <si>
    <t>Кузьмищенское</t>
  </si>
  <si>
    <t>34614418</t>
  </si>
  <si>
    <t>Минское</t>
  </si>
  <si>
    <t>34614420</t>
  </si>
  <si>
    <t>Никольское</t>
  </si>
  <si>
    <t>34614424</t>
  </si>
  <si>
    <t>Самсоновское</t>
  </si>
  <si>
    <t>34614428</t>
  </si>
  <si>
    <t>Сандогорское</t>
  </si>
  <si>
    <t>34614432</t>
  </si>
  <si>
    <t>Середняковское</t>
  </si>
  <si>
    <t>34614434</t>
  </si>
  <si>
    <t>Сущевское</t>
  </si>
  <si>
    <t>34614436</t>
  </si>
  <si>
    <t>Чернопенское</t>
  </si>
  <si>
    <t>34614440</t>
  </si>
  <si>
    <t>Шунгенское</t>
  </si>
  <si>
    <t>34614444</t>
  </si>
  <si>
    <t>Красносельский муниципальный район</t>
  </si>
  <si>
    <t>34616000</t>
  </si>
  <si>
    <t>Боровиковское</t>
  </si>
  <si>
    <t>34616404</t>
  </si>
  <si>
    <t>Гридинское</t>
  </si>
  <si>
    <t>34616408</t>
  </si>
  <si>
    <t>Захаровское</t>
  </si>
  <si>
    <t>34616412</t>
  </si>
  <si>
    <t>Подольское</t>
  </si>
  <si>
    <t>34616416</t>
  </si>
  <si>
    <t>Прискоковское</t>
  </si>
  <si>
    <t>34616420</t>
  </si>
  <si>
    <t>Сидоровское</t>
  </si>
  <si>
    <t>34616424</t>
  </si>
  <si>
    <t>Чапаевское</t>
  </si>
  <si>
    <t>34616428</t>
  </si>
  <si>
    <t>Шолоховское</t>
  </si>
  <si>
    <t>34616432</t>
  </si>
  <si>
    <t>поселок Красное-на-Волге</t>
  </si>
  <si>
    <t>34616151</t>
  </si>
  <si>
    <t>Макарьевский муниципальный район</t>
  </si>
  <si>
    <t>34618000</t>
  </si>
  <si>
    <t>Вознесенское</t>
  </si>
  <si>
    <t>34618404</t>
  </si>
  <si>
    <t>Город Макарьев</t>
  </si>
  <si>
    <t>34618101</t>
  </si>
  <si>
    <t>Горчухинское</t>
  </si>
  <si>
    <t>34618406</t>
  </si>
  <si>
    <t>Дорогининское</t>
  </si>
  <si>
    <t>34618407</t>
  </si>
  <si>
    <t>Княжевское</t>
  </si>
  <si>
    <t>34618408</t>
  </si>
  <si>
    <t>Красногорское</t>
  </si>
  <si>
    <t>34618412</t>
  </si>
  <si>
    <t>Нежитинское</t>
  </si>
  <si>
    <t>34618416</t>
  </si>
  <si>
    <t>Нижне-Нейское</t>
  </si>
  <si>
    <t>34618420</t>
  </si>
  <si>
    <t>Николо-Макаровское</t>
  </si>
  <si>
    <t>34618424</t>
  </si>
  <si>
    <t>Первомайское</t>
  </si>
  <si>
    <t>34618426</t>
  </si>
  <si>
    <t>Сивковское</t>
  </si>
  <si>
    <t>34618428</t>
  </si>
  <si>
    <t>Тимошинское</t>
  </si>
  <si>
    <t>34618432</t>
  </si>
  <si>
    <t>Унженское</t>
  </si>
  <si>
    <t>34618440</t>
  </si>
  <si>
    <t>Усть-Нейское</t>
  </si>
  <si>
    <t>34618444</t>
  </si>
  <si>
    <t>Шемятинское</t>
  </si>
  <si>
    <t>34618448</t>
  </si>
  <si>
    <t>Юркинское</t>
  </si>
  <si>
    <t>34618450</t>
  </si>
  <si>
    <t>Юровское</t>
  </si>
  <si>
    <t>34618452</t>
  </si>
  <si>
    <t>Мантуровский муниципальный район</t>
  </si>
  <si>
    <t>34620000</t>
  </si>
  <si>
    <t>Гаврилковское</t>
  </si>
  <si>
    <t>34620404</t>
  </si>
  <si>
    <t>Знаменское</t>
  </si>
  <si>
    <t>34620412</t>
  </si>
  <si>
    <t>Леонтьевское</t>
  </si>
  <si>
    <t>34620420</t>
  </si>
  <si>
    <t>Мантурово</t>
  </si>
  <si>
    <t>Медведицкое</t>
  </si>
  <si>
    <t>34620416</t>
  </si>
  <si>
    <t>Октябрьское</t>
  </si>
  <si>
    <t>34620423</t>
  </si>
  <si>
    <t>Подвигалихинское</t>
  </si>
  <si>
    <t>34620424</t>
  </si>
  <si>
    <t>Роговское</t>
  </si>
  <si>
    <t>34620428</t>
  </si>
  <si>
    <t>Самысловское</t>
  </si>
  <si>
    <t>34620432</t>
  </si>
  <si>
    <t>Угорское</t>
  </si>
  <si>
    <t>34620436</t>
  </si>
  <si>
    <t>Межевской муниципальный район</t>
  </si>
  <si>
    <t>34622000</t>
  </si>
  <si>
    <t>Алешковское</t>
  </si>
  <si>
    <t>34622428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</si>
</sst>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10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98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24" borderId="0" xfId="456" applyFont="1" applyFill="1" applyProtection="1">
      <alignment vertical="top"/>
      <protection/>
    </xf>
    <xf numFmtId="0" fontId="40" fillId="0" borderId="13" xfId="460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25" borderId="16" xfId="457" applyFont="1" applyFill="1" applyBorder="1" applyAlignment="1" applyProtection="1">
      <alignment vertical="center" wrapText="1"/>
      <protection/>
    </xf>
    <xf numFmtId="0" fontId="40" fillId="0" borderId="17" xfId="457" applyFont="1" applyBorder="1" applyAlignment="1" applyProtection="1">
      <alignment vertical="center" wrapText="1"/>
      <protection/>
    </xf>
    <xf numFmtId="0" fontId="40" fillId="25" borderId="17" xfId="460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25" borderId="18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25" borderId="18" xfId="466" applyNumberFormat="1" applyFont="1" applyFill="1" applyBorder="1" applyAlignment="1" applyProtection="1">
      <alignment horizontal="center" vertical="center" wrapText="1"/>
      <protection/>
    </xf>
    <xf numFmtId="0" fontId="51" fillId="25" borderId="0" xfId="466" applyNumberFormat="1" applyFont="1" applyFill="1" applyBorder="1" applyAlignment="1" applyProtection="1">
      <alignment horizontal="center" vertical="center" wrapText="1"/>
      <protection/>
    </xf>
    <xf numFmtId="49" fontId="44" fillId="25" borderId="0" xfId="466" applyNumberFormat="1" applyFont="1" applyFill="1" applyBorder="1" applyAlignment="1" applyProtection="1">
      <alignment horizontal="center" vertical="center" wrapText="1"/>
      <protection/>
    </xf>
    <xf numFmtId="14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5" borderId="0" xfId="460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25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25" borderId="18" xfId="466" applyNumberFormat="1" applyFont="1" applyFill="1" applyBorder="1" applyAlignment="1" applyProtection="1">
      <alignment horizontal="center" vertical="center" wrapText="1"/>
      <protection/>
    </xf>
    <xf numFmtId="49" fontId="40" fillId="25" borderId="13" xfId="466" applyNumberFormat="1" applyFont="1" applyFill="1" applyBorder="1" applyAlignment="1" applyProtection="1">
      <alignment horizontal="center" vertical="center" wrapText="1"/>
      <protection/>
    </xf>
    <xf numFmtId="0" fontId="40" fillId="25" borderId="19" xfId="460" applyFont="1" applyFill="1" applyBorder="1" applyAlignment="1" applyProtection="1">
      <alignment vertical="center" wrapText="1"/>
      <protection/>
    </xf>
    <xf numFmtId="0" fontId="40" fillId="25" borderId="20" xfId="460" applyFont="1" applyFill="1" applyBorder="1" applyAlignment="1" applyProtection="1">
      <alignment vertical="center" wrapText="1"/>
      <protection/>
    </xf>
    <xf numFmtId="0" fontId="40" fillId="25" borderId="20" xfId="460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49" fillId="25" borderId="14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6" borderId="21" xfId="460" applyFont="1" applyFill="1" applyBorder="1" applyAlignment="1" applyProtection="1">
      <alignment horizontal="center" vertical="center" wrapText="1"/>
      <protection locked="0"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13" xfId="460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25" borderId="23" xfId="466" applyNumberFormat="1" applyFont="1" applyFill="1" applyBorder="1" applyAlignment="1" applyProtection="1">
      <alignment horizontal="center" vertical="center" wrapText="1"/>
      <protection/>
    </xf>
    <xf numFmtId="0" fontId="40" fillId="26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6" applyNumberFormat="1" applyFont="1" applyFill="1" applyBorder="1" applyAlignment="1" applyProtection="1">
      <alignment horizontal="center" vertical="center" wrapText="1"/>
      <protection/>
    </xf>
    <xf numFmtId="0" fontId="40" fillId="25" borderId="26" xfId="466" applyNumberFormat="1" applyFont="1" applyFill="1" applyBorder="1" applyAlignment="1" applyProtection="1">
      <alignment horizontal="center" vertical="center" wrapText="1"/>
      <protection/>
    </xf>
    <xf numFmtId="0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8" xfId="460" applyFont="1" applyFill="1" applyBorder="1" applyAlignment="1" applyProtection="1">
      <alignment horizontal="center" vertical="center" wrapText="1"/>
      <protection/>
    </xf>
    <xf numFmtId="0" fontId="40" fillId="25" borderId="23" xfId="457" applyFont="1" applyFill="1" applyBorder="1" applyAlignment="1" applyProtection="1">
      <alignment horizontal="center" vertical="center" wrapText="1"/>
      <protection/>
    </xf>
    <xf numFmtId="49" fontId="40" fillId="26" borderId="2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22" borderId="31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25" borderId="16" xfId="455" applyFill="1" applyBorder="1" applyProtection="1">
      <alignment vertical="top"/>
      <protection/>
    </xf>
    <xf numFmtId="49" fontId="40" fillId="25" borderId="17" xfId="455" applyFill="1" applyBorder="1" applyProtection="1">
      <alignment vertical="top"/>
      <protection/>
    </xf>
    <xf numFmtId="49" fontId="40" fillId="25" borderId="18" xfId="455" applyFill="1" applyBorder="1" applyProtection="1">
      <alignment vertical="top"/>
      <protection/>
    </xf>
    <xf numFmtId="49" fontId="40" fillId="25" borderId="0" xfId="455" applyFill="1" applyBorder="1" applyProtection="1">
      <alignment vertical="top"/>
      <protection/>
    </xf>
    <xf numFmtId="0" fontId="49" fillId="25" borderId="0" xfId="462" applyNumberFormat="1" applyFont="1" applyFill="1" applyBorder="1" applyAlignment="1" applyProtection="1">
      <alignment horizontal="center" vertical="center" wrapText="1"/>
      <protection/>
    </xf>
    <xf numFmtId="49" fontId="40" fillId="25" borderId="14" xfId="455" applyFill="1" applyBorder="1" applyProtection="1">
      <alignment vertical="top"/>
      <protection/>
    </xf>
    <xf numFmtId="49" fontId="40" fillId="25" borderId="19" xfId="455" applyFill="1" applyBorder="1" applyProtection="1">
      <alignment vertical="top"/>
      <protection/>
    </xf>
    <xf numFmtId="49" fontId="40" fillId="25" borderId="20" xfId="455" applyFill="1" applyBorder="1" applyProtection="1">
      <alignment vertical="top"/>
      <protection/>
    </xf>
    <xf numFmtId="49" fontId="40" fillId="25" borderId="33" xfId="455" applyFill="1" applyBorder="1" applyProtection="1">
      <alignment vertical="top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25" borderId="12" xfId="453" applyFont="1" applyFill="1" applyBorder="1" applyAlignment="1" applyProtection="1">
      <alignment horizontal="center" vertical="center"/>
      <protection/>
    </xf>
    <xf numFmtId="49" fontId="44" fillId="25" borderId="34" xfId="453" applyFont="1" applyFill="1" applyBorder="1" applyAlignment="1" applyProtection="1">
      <alignment horizontal="center" vertical="center"/>
      <protection/>
    </xf>
    <xf numFmtId="49" fontId="44" fillId="25" borderId="35" xfId="453" applyFont="1" applyFill="1" applyBorder="1" applyAlignment="1" applyProtection="1">
      <alignment horizontal="center" vertical="center"/>
      <protection/>
    </xf>
    <xf numFmtId="49" fontId="44" fillId="0" borderId="0" xfId="453" applyFont="1" applyProtection="1">
      <alignment vertical="top"/>
      <protection/>
    </xf>
    <xf numFmtId="0" fontId="40" fillId="26" borderId="29" xfId="466" applyNumberFormat="1" applyFont="1" applyFill="1" applyBorder="1" applyAlignment="1" applyProtection="1">
      <alignment horizontal="center" vertical="center" wrapText="1"/>
      <protection locked="0"/>
    </xf>
    <xf numFmtId="0" fontId="40" fillId="25" borderId="36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7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8" xfId="0" applyFont="1" applyFill="1" applyBorder="1" applyAlignment="1" applyProtection="1">
      <alignment horizontal="center" vertical="center" wrapText="1"/>
      <protection/>
    </xf>
    <xf numFmtId="0" fontId="44" fillId="25" borderId="21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2" xfId="0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19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wrapText="1"/>
      <protection/>
    </xf>
    <xf numFmtId="0" fontId="40" fillId="25" borderId="20" xfId="0" applyFont="1" applyFill="1" applyBorder="1" applyAlignment="1" applyProtection="1">
      <alignment/>
      <protection/>
    </xf>
    <xf numFmtId="0" fontId="40" fillId="25" borderId="33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25" borderId="0" xfId="340" applyFont="1" applyFill="1" applyAlignment="1" applyProtection="1">
      <alignment/>
      <protection/>
    </xf>
    <xf numFmtId="0" fontId="44" fillId="25" borderId="44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49" fontId="40" fillId="25" borderId="36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9" fontId="40" fillId="25" borderId="42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19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7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25" borderId="49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54" fillId="25" borderId="44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50" xfId="0" applyFont="1" applyFill="1" applyBorder="1" applyAlignment="1" applyProtection="1">
      <alignment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26" borderId="51" xfId="0" applyFont="1" applyFill="1" applyBorder="1" applyAlignment="1" applyProtection="1">
      <alignment horizontal="left" vertical="center" wrapText="1" indent="1"/>
      <protection locked="0"/>
    </xf>
    <xf numFmtId="0" fontId="55" fillId="25" borderId="52" xfId="340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horizontal="left" vertical="center" wrapText="1" indent="1"/>
      <protection/>
    </xf>
    <xf numFmtId="0" fontId="40" fillId="25" borderId="51" xfId="0" applyFont="1" applyFill="1" applyBorder="1" applyAlignment="1" applyProtection="1">
      <alignment horizontal="left" vertical="center" wrapText="1" indent="1"/>
      <protection/>
    </xf>
    <xf numFmtId="0" fontId="40" fillId="25" borderId="23" xfId="0" applyFont="1" applyFill="1" applyBorder="1" applyAlignment="1" applyProtection="1">
      <alignment horizontal="left" vertical="center" wrapText="1" indent="1"/>
      <protection/>
    </xf>
    <xf numFmtId="0" fontId="40" fillId="25" borderId="50" xfId="0" applyFont="1" applyFill="1" applyBorder="1" applyAlignment="1" applyProtection="1">
      <alignment horizontal="center" vertical="center" wrapText="1"/>
      <protection/>
    </xf>
    <xf numFmtId="0" fontId="40" fillId="0" borderId="46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3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7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56" fillId="28" borderId="0" xfId="461" applyFont="1" applyFill="1" applyBorder="1" applyAlignment="1" applyProtection="1">
      <alignment horizontal="center"/>
      <protection/>
    </xf>
    <xf numFmtId="0" fontId="40" fillId="25" borderId="39" xfId="0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/>
      <protection locked="0"/>
    </xf>
    <xf numFmtId="49" fontId="40" fillId="22" borderId="53" xfId="0" applyNumberFormat="1" applyFont="1" applyFill="1" applyBorder="1" applyAlignment="1" applyProtection="1">
      <alignment horizontal="center" vertical="center"/>
      <protection locked="0"/>
    </xf>
    <xf numFmtId="2" fontId="40" fillId="22" borderId="53" xfId="0" applyNumberFormat="1" applyFont="1" applyFill="1" applyBorder="1" applyAlignment="1" applyProtection="1">
      <alignment horizontal="center" vertical="center"/>
      <protection locked="0"/>
    </xf>
    <xf numFmtId="4" fontId="40" fillId="22" borderId="53" xfId="0" applyNumberFormat="1" applyFont="1" applyFill="1" applyBorder="1" applyAlignment="1" applyProtection="1">
      <alignment horizontal="center" vertical="center"/>
      <protection locked="0"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0" fontId="56" fillId="28" borderId="53" xfId="461" applyFont="1" applyFill="1" applyBorder="1" applyAlignment="1" applyProtection="1">
      <alignment horizontal="center"/>
      <protection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4" borderId="50" xfId="0" applyNumberFormat="1" applyFont="1" applyFill="1" applyBorder="1" applyAlignment="1" applyProtection="1">
      <alignment horizontal="center" vertical="center"/>
      <protection/>
    </xf>
    <xf numFmtId="0" fontId="44" fillId="27" borderId="14" xfId="0" applyFont="1" applyFill="1" applyBorder="1" applyAlignment="1" applyProtection="1">
      <alignment horizontal="center" wrapText="1"/>
      <protection/>
    </xf>
    <xf numFmtId="0" fontId="40" fillId="27" borderId="14" xfId="0" applyFont="1" applyFill="1" applyBorder="1" applyAlignment="1" applyProtection="1">
      <alignment/>
      <protection/>
    </xf>
    <xf numFmtId="194" fontId="40" fillId="22" borderId="24" xfId="0" applyNumberFormat="1" applyFont="1" applyFill="1" applyBorder="1" applyAlignment="1" applyProtection="1">
      <alignment horizontal="center" vertical="center"/>
      <protection locked="0"/>
    </xf>
    <xf numFmtId="194" fontId="40" fillId="22" borderId="48" xfId="0" applyNumberFormat="1" applyFont="1" applyFill="1" applyBorder="1" applyAlignment="1" applyProtection="1">
      <alignment horizontal="center" vertical="center"/>
      <protection locked="0"/>
    </xf>
    <xf numFmtId="0" fontId="40" fillId="26" borderId="44" xfId="466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Alignment="1" applyProtection="1">
      <alignment/>
      <protection/>
    </xf>
    <xf numFmtId="49" fontId="40" fillId="25" borderId="17" xfId="0" applyNumberFormat="1" applyFont="1" applyFill="1" applyBorder="1" applyAlignment="1" applyProtection="1">
      <alignment/>
      <protection/>
    </xf>
    <xf numFmtId="49" fontId="44" fillId="25" borderId="0" xfId="0" applyNumberFormat="1" applyFont="1" applyFill="1" applyBorder="1" applyAlignment="1" applyProtection="1">
      <alignment horizontal="center" wrapText="1"/>
      <protection/>
    </xf>
    <xf numFmtId="49" fontId="40" fillId="25" borderId="20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0" fontId="44" fillId="0" borderId="14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30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0" applyNumberFormat="1" applyFont="1" applyFill="1" applyBorder="1" applyAlignment="1" applyProtection="1">
      <alignment vertical="center" wrapText="1" shrinkToFit="1" readingOrder="1"/>
      <protection locked="0"/>
    </xf>
    <xf numFmtId="0" fontId="40" fillId="25" borderId="0" xfId="457" applyFont="1" applyFill="1" applyBorder="1" applyAlignment="1" applyProtection="1">
      <alignment vertical="center" wrapText="1"/>
      <protection/>
    </xf>
    <xf numFmtId="49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vertical="center" wrapText="1"/>
      <protection/>
    </xf>
    <xf numFmtId="0" fontId="40" fillId="27" borderId="37" xfId="457" applyFont="1" applyFill="1" applyBorder="1" applyAlignment="1" applyProtection="1">
      <alignment vertical="center" wrapText="1"/>
      <protection/>
    </xf>
    <xf numFmtId="0" fontId="40" fillId="27" borderId="14" xfId="457" applyFont="1" applyFill="1" applyBorder="1" applyAlignment="1" applyProtection="1">
      <alignment vertical="center" wrapText="1"/>
      <protection/>
    </xf>
    <xf numFmtId="0" fontId="40" fillId="27" borderId="33" xfId="457" applyFont="1" applyFill="1" applyBorder="1" applyAlignment="1" applyProtection="1">
      <alignment vertical="center" wrapText="1"/>
      <protection/>
    </xf>
    <xf numFmtId="0" fontId="40" fillId="25" borderId="25" xfId="460" applyFont="1" applyFill="1" applyBorder="1" applyAlignment="1" applyProtection="1">
      <alignment horizontal="center" vertical="center"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14" fontId="40" fillId="22" borderId="23" xfId="0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/>
      <protection/>
    </xf>
    <xf numFmtId="49" fontId="40" fillId="22" borderId="46" xfId="0" applyNumberFormat="1" applyFont="1" applyFill="1" applyBorder="1" applyAlignment="1" applyProtection="1">
      <alignment horizontal="left" vertical="center" wrapText="1" shrinkToFit="1"/>
      <protection locked="0"/>
    </xf>
    <xf numFmtId="3" fontId="40" fillId="22" borderId="41" xfId="0" applyNumberFormat="1" applyFont="1" applyFill="1" applyBorder="1" applyAlignment="1" applyProtection="1">
      <alignment horizontal="center" vertical="center"/>
      <protection locked="0"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4" fillId="25" borderId="25" xfId="0" applyNumberFormat="1" applyFont="1" applyFill="1" applyBorder="1" applyAlignment="1" applyProtection="1">
      <alignment horizontal="center" vertical="center" wrapText="1"/>
      <protection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0" fontId="40" fillId="26" borderId="21" xfId="457" applyFont="1" applyFill="1" applyBorder="1" applyAlignment="1" applyProtection="1">
      <alignment horizontal="center" vertical="center" wrapText="1"/>
      <protection locked="0"/>
    </xf>
    <xf numFmtId="0" fontId="55" fillId="0" borderId="0" xfId="340" applyFont="1" applyAlignment="1" applyProtection="1">
      <alignment/>
      <protection/>
    </xf>
    <xf numFmtId="49" fontId="44" fillId="22" borderId="53" xfId="0" applyNumberFormat="1" applyFont="1" applyFill="1" applyBorder="1" applyAlignment="1" applyProtection="1">
      <alignment horizontal="center" vertical="center"/>
      <protection locked="0"/>
    </xf>
    <xf numFmtId="0" fontId="55" fillId="28" borderId="53" xfId="340" applyFont="1" applyFill="1" applyBorder="1" applyAlignment="1" applyProtection="1">
      <alignment vertical="center"/>
      <protection/>
    </xf>
    <xf numFmtId="49" fontId="56" fillId="28" borderId="54" xfId="461" applyNumberFormat="1" applyFont="1" applyFill="1" applyBorder="1" applyProtection="1">
      <alignment/>
      <protection/>
    </xf>
    <xf numFmtId="0" fontId="55" fillId="25" borderId="14" xfId="340" applyFont="1" applyFill="1" applyBorder="1" applyAlignment="1" applyProtection="1">
      <alignment horizontal="center" vertical="center"/>
      <protection/>
    </xf>
    <xf numFmtId="0" fontId="55" fillId="25" borderId="20" xfId="340" applyFont="1" applyFill="1" applyBorder="1" applyAlignment="1" applyProtection="1">
      <alignment horizontal="center" vertical="center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25" borderId="51" xfId="0" applyFont="1" applyFill="1" applyBorder="1" applyAlignment="1" applyProtection="1">
      <alignment horizontal="left" vertical="center" wrapText="1"/>
      <protection/>
    </xf>
    <xf numFmtId="0" fontId="40" fillId="25" borderId="51" xfId="0" applyFont="1" applyFill="1" applyBorder="1" applyAlignment="1" applyProtection="1">
      <alignment horizontal="left" vertical="center" wrapText="1"/>
      <protection/>
    </xf>
    <xf numFmtId="0" fontId="40" fillId="25" borderId="23" xfId="0" applyFont="1" applyFill="1" applyBorder="1" applyAlignment="1" applyProtection="1">
      <alignment horizontal="left" vertical="center" wrapText="1"/>
      <protection/>
    </xf>
    <xf numFmtId="0" fontId="40" fillId="0" borderId="43" xfId="0" applyFont="1" applyFill="1" applyBorder="1" applyAlignment="1" applyProtection="1">
      <alignment vertical="center" wrapText="1"/>
      <protection/>
    </xf>
    <xf numFmtId="14" fontId="40" fillId="0" borderId="43" xfId="0" applyNumberFormat="1" applyFont="1" applyFill="1" applyBorder="1" applyAlignment="1" applyProtection="1">
      <alignment vertical="center" wrapText="1"/>
      <protection/>
    </xf>
    <xf numFmtId="49" fontId="40" fillId="0" borderId="43" xfId="0" applyNumberFormat="1" applyFont="1" applyFill="1" applyBorder="1" applyAlignment="1" applyProtection="1">
      <alignment vertical="center" wrapText="1"/>
      <protection/>
    </xf>
    <xf numFmtId="49" fontId="40" fillId="0" borderId="48" xfId="0" applyNumberFormat="1" applyFont="1" applyFill="1" applyBorder="1" applyAlignment="1" applyProtection="1">
      <alignment vertical="center" wrapText="1"/>
      <protection/>
    </xf>
    <xf numFmtId="49" fontId="54" fillId="25" borderId="25" xfId="0" applyNumberFormat="1" applyFont="1" applyFill="1" applyBorder="1" applyAlignment="1" applyProtection="1">
      <alignment horizontal="center" vertical="center" wrapText="1"/>
      <protection/>
    </xf>
    <xf numFmtId="0" fontId="54" fillId="25" borderId="38" xfId="0" applyFont="1" applyFill="1" applyBorder="1" applyAlignment="1" applyProtection="1">
      <alignment horizontal="center" vertical="center" wrapText="1"/>
      <protection/>
    </xf>
    <xf numFmtId="0" fontId="54" fillId="25" borderId="21" xfId="0" applyFont="1" applyFill="1" applyBorder="1" applyAlignment="1" applyProtection="1">
      <alignment horizontal="center" vertical="center" wrapText="1"/>
      <protection/>
    </xf>
    <xf numFmtId="49" fontId="44" fillId="7" borderId="13" xfId="456" applyFont="1" applyFill="1" applyBorder="1" applyAlignment="1" applyProtection="1">
      <alignment horizontal="center" vertical="center" wrapText="1"/>
      <protection/>
    </xf>
    <xf numFmtId="0" fontId="49" fillId="25" borderId="53" xfId="462" applyNumberFormat="1" applyFont="1" applyFill="1" applyBorder="1" applyAlignment="1" applyProtection="1">
      <alignment vertical="center" wrapText="1"/>
      <protection/>
    </xf>
    <xf numFmtId="49" fontId="40" fillId="0" borderId="0" xfId="459" applyFont="1" applyProtection="1">
      <alignment vertical="top"/>
      <protection/>
    </xf>
    <xf numFmtId="49" fontId="40" fillId="25" borderId="18" xfId="459" applyFont="1" applyFill="1" applyBorder="1" applyProtection="1">
      <alignment vertical="top"/>
      <protection/>
    </xf>
    <xf numFmtId="49" fontId="40" fillId="25" borderId="0" xfId="459" applyFont="1" applyFill="1" applyBorder="1" applyProtection="1">
      <alignment vertical="top"/>
      <protection/>
    </xf>
    <xf numFmtId="49" fontId="40" fillId="25" borderId="14" xfId="459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25" borderId="18" xfId="452" applyFont="1" applyFill="1" applyBorder="1" applyAlignment="1" applyProtection="1">
      <alignment wrapText="1"/>
      <protection/>
    </xf>
    <xf numFmtId="0" fontId="40" fillId="25" borderId="0" xfId="452" applyFont="1" applyFill="1" applyBorder="1" applyAlignment="1" applyProtection="1">
      <alignment wrapText="1"/>
      <protection/>
    </xf>
    <xf numFmtId="0" fontId="40" fillId="25" borderId="0" xfId="462" applyFont="1" applyFill="1" applyBorder="1" applyAlignment="1" applyProtection="1">
      <alignment wrapText="1"/>
      <protection/>
    </xf>
    <xf numFmtId="0" fontId="40" fillId="25" borderId="14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25" borderId="0" xfId="458" applyFont="1" applyFill="1" applyBorder="1" applyAlignment="1" applyProtection="1">
      <alignment horizontal="left" vertical="center" indent="2"/>
      <protection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28" xfId="0" applyNumberFormat="1" applyFont="1" applyFill="1" applyBorder="1" applyAlignment="1" applyProtection="1">
      <alignment horizontal="left" vertical="center" wrapText="1"/>
      <protection/>
    </xf>
    <xf numFmtId="0" fontId="55" fillId="20" borderId="29" xfId="34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40" applyFont="1" applyFill="1" applyBorder="1" applyAlignment="1" applyProtection="1">
      <alignment horizontal="center" vertical="center"/>
      <protection/>
    </xf>
    <xf numFmtId="0" fontId="40" fillId="7" borderId="36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30" xfId="340" applyFont="1" applyFill="1" applyBorder="1" applyAlignment="1" applyProtection="1">
      <alignment horizontal="center" vertical="center"/>
      <protection/>
    </xf>
    <xf numFmtId="0" fontId="55" fillId="27" borderId="0" xfId="340" applyFont="1" applyFill="1" applyAlignment="1" applyProtection="1">
      <alignment/>
      <protection/>
    </xf>
    <xf numFmtId="4" fontId="40" fillId="4" borderId="48" xfId="0" applyNumberFormat="1" applyFont="1" applyFill="1" applyBorder="1" applyAlignment="1" applyProtection="1">
      <alignment horizontal="center" vertical="center"/>
      <protection/>
    </xf>
    <xf numFmtId="0" fontId="57" fillId="27" borderId="0" xfId="0" applyFont="1" applyFill="1" applyBorder="1" applyAlignment="1" applyProtection="1">
      <alignment horizontal="center" wrapText="1"/>
      <protection/>
    </xf>
    <xf numFmtId="0" fontId="40" fillId="27" borderId="14" xfId="460" applyFont="1" applyFill="1" applyBorder="1" applyAlignment="1" applyProtection="1">
      <alignment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194" fontId="40" fillId="4" borderId="24" xfId="0" applyNumberFormat="1" applyFont="1" applyFill="1" applyBorder="1" applyAlignment="1" applyProtection="1">
      <alignment horizontal="center" vertical="center"/>
      <protection/>
    </xf>
    <xf numFmtId="0" fontId="40" fillId="0" borderId="43" xfId="0" applyFont="1" applyFill="1" applyBorder="1" applyAlignment="1" applyProtection="1">
      <alignment horizontal="left" vertical="center" wrapText="1"/>
      <protection/>
    </xf>
    <xf numFmtId="4" fontId="40" fillId="4" borderId="19" xfId="0" applyNumberFormat="1" applyFont="1" applyFill="1" applyBorder="1" applyAlignment="1" applyProtection="1">
      <alignment horizontal="center" vertical="center"/>
      <protection/>
    </xf>
    <xf numFmtId="0" fontId="40" fillId="25" borderId="28" xfId="0" applyFont="1" applyFill="1" applyBorder="1" applyAlignment="1" applyProtection="1">
      <alignment vertical="center"/>
      <protection/>
    </xf>
    <xf numFmtId="49" fontId="40" fillId="22" borderId="45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0" borderId="29" xfId="0" applyNumberFormat="1" applyFont="1" applyFill="1" applyBorder="1" applyAlignment="1" applyProtection="1">
      <alignment horizontal="center" vertical="center" shrinkToFit="1"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4" fillId="0" borderId="24" xfId="0" applyNumberFormat="1" applyFont="1" applyFill="1" applyBorder="1" applyAlignment="1" applyProtection="1">
      <alignment horizontal="center" vertical="center"/>
      <protection/>
    </xf>
    <xf numFmtId="0" fontId="56" fillId="28" borderId="32" xfId="461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49" fontId="44" fillId="0" borderId="42" xfId="0" applyNumberFormat="1" applyFont="1" applyFill="1" applyBorder="1" applyAlignment="1" applyProtection="1">
      <alignment horizontal="center" vertical="center" wrapText="1"/>
      <protection/>
    </xf>
    <xf numFmtId="0" fontId="44" fillId="0" borderId="33" xfId="0" applyFont="1" applyFill="1" applyBorder="1" applyAlignment="1" applyProtection="1">
      <alignment vertical="center" wrapText="1"/>
      <protection/>
    </xf>
    <xf numFmtId="0" fontId="40" fillId="0" borderId="33" xfId="0" applyFont="1" applyFill="1" applyBorder="1" applyAlignment="1" applyProtection="1">
      <alignment horizontal="center" vertical="center" wrapText="1"/>
      <protection/>
    </xf>
    <xf numFmtId="49" fontId="40" fillId="0" borderId="42" xfId="0" applyNumberFormat="1" applyFont="1" applyBorder="1" applyAlignment="1" applyProtection="1">
      <alignment horizontal="center" vertical="center" wrapText="1"/>
      <protection/>
    </xf>
    <xf numFmtId="0" fontId="44" fillId="0" borderId="33" xfId="0" applyFont="1" applyFill="1" applyBorder="1" applyAlignment="1" applyProtection="1">
      <alignment horizontal="left" vertical="center" wrapText="1" indent="1"/>
      <protection/>
    </xf>
    <xf numFmtId="0" fontId="40" fillId="0" borderId="33" xfId="0" applyFont="1" applyBorder="1" applyAlignment="1" applyProtection="1">
      <alignment horizontal="left" vertical="center" wrapText="1" indent="2"/>
      <protection/>
    </xf>
    <xf numFmtId="0" fontId="40" fillId="0" borderId="33" xfId="0" applyFont="1" applyBorder="1" applyAlignment="1" applyProtection="1">
      <alignment horizontal="center" vertical="center" wrapText="1"/>
      <protection/>
    </xf>
    <xf numFmtId="49" fontId="40" fillId="0" borderId="42" xfId="0" applyNumberFormat="1" applyFont="1" applyFill="1" applyBorder="1" applyAlignment="1" applyProtection="1">
      <alignment horizontal="center" vertical="center" wrapText="1"/>
      <protection/>
    </xf>
    <xf numFmtId="0" fontId="40" fillId="0" borderId="33" xfId="0" applyFont="1" applyFill="1" applyBorder="1" applyAlignment="1" applyProtection="1">
      <alignment horizontal="left" vertical="center" wrapText="1" indent="2"/>
      <protection/>
    </xf>
    <xf numFmtId="0" fontId="40" fillId="0" borderId="33" xfId="0" applyFont="1" applyBorder="1" applyAlignment="1" applyProtection="1">
      <alignment horizontal="left" vertical="center" wrapText="1" indent="3"/>
      <protection/>
    </xf>
    <xf numFmtId="49" fontId="44" fillId="0" borderId="42" xfId="0" applyNumberFormat="1" applyFont="1" applyBorder="1" applyAlignment="1" applyProtection="1">
      <alignment horizontal="center" vertical="center" wrapText="1"/>
      <protection/>
    </xf>
    <xf numFmtId="0" fontId="44" fillId="0" borderId="33" xfId="0" applyFont="1" applyBorder="1" applyAlignment="1" applyProtection="1">
      <alignment vertical="center" wrapText="1"/>
      <protection/>
    </xf>
    <xf numFmtId="0" fontId="40" fillId="0" borderId="33" xfId="0" applyFont="1" applyBorder="1" applyAlignment="1" applyProtection="1">
      <alignment horizontal="left" vertical="center" wrapText="1" indent="1"/>
      <protection/>
    </xf>
    <xf numFmtId="49" fontId="44" fillId="0" borderId="39" xfId="0" applyNumberFormat="1" applyFont="1" applyBorder="1" applyAlignment="1" applyProtection="1">
      <alignment horizontal="center" vertical="center" wrapText="1"/>
      <protection/>
    </xf>
    <xf numFmtId="0" fontId="44" fillId="0" borderId="55" xfId="0" applyFont="1" applyBorder="1" applyAlignment="1" applyProtection="1">
      <alignment vertical="center" wrapText="1"/>
      <protection/>
    </xf>
    <xf numFmtId="0" fontId="40" fillId="0" borderId="55" xfId="0" applyFont="1" applyBorder="1" applyAlignment="1" applyProtection="1">
      <alignment horizontal="center" vertical="center" wrapText="1"/>
      <protection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0" fontId="40" fillId="26" borderId="29" xfId="460" applyFont="1" applyFill="1" applyBorder="1" applyAlignment="1" applyProtection="1">
      <alignment horizontal="center" vertical="center" wrapText="1"/>
      <protection locked="0"/>
    </xf>
    <xf numFmtId="167" fontId="40" fillId="22" borderId="48" xfId="0" applyNumberFormat="1" applyFont="1" applyFill="1" applyBorder="1" applyAlignment="1" applyProtection="1">
      <alignment horizontal="center" vertical="center"/>
      <protection locked="0"/>
    </xf>
    <xf numFmtId="0" fontId="40" fillId="25" borderId="56" xfId="457" applyFont="1" applyFill="1" applyBorder="1" applyAlignment="1" applyProtection="1">
      <alignment horizontal="center" vertical="center" wrapText="1"/>
      <protection/>
    </xf>
    <xf numFmtId="0" fontId="44" fillId="26" borderId="57" xfId="457" applyFont="1" applyFill="1" applyBorder="1" applyAlignment="1" applyProtection="1">
      <alignment horizontal="center" vertical="center" wrapText="1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49" fontId="40" fillId="22" borderId="1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3" xfId="0" applyNumberFormat="1" applyFont="1" applyFill="1" applyBorder="1" applyAlignment="1" applyProtection="1">
      <alignment horizontal="center" vertical="center"/>
      <protection/>
    </xf>
    <xf numFmtId="2" fontId="40" fillId="0" borderId="13" xfId="0" applyNumberFormat="1" applyFont="1" applyFill="1" applyBorder="1" applyAlignment="1" applyProtection="1">
      <alignment horizontal="center" vertical="center"/>
      <protection/>
    </xf>
    <xf numFmtId="4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56" fillId="28" borderId="58" xfId="461" applyFont="1" applyFill="1" applyBorder="1" applyAlignment="1" applyProtection="1">
      <alignment horizontal="center"/>
      <protection/>
    </xf>
    <xf numFmtId="0" fontId="40" fillId="25" borderId="16" xfId="0" applyFont="1" applyFill="1" applyBorder="1" applyAlignment="1" applyProtection="1">
      <alignment horizontal="left" vertical="center" wrapText="1" indent="2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4" applyNumberFormat="1" applyFont="1" applyProtection="1">
      <alignment vertical="top"/>
      <protection/>
    </xf>
    <xf numFmtId="49" fontId="40" fillId="0" borderId="19" xfId="0" applyNumberFormat="1" applyFont="1" applyFill="1" applyBorder="1" applyAlignment="1" applyProtection="1">
      <alignment vertical="center" wrapText="1"/>
      <protection/>
    </xf>
    <xf numFmtId="49" fontId="40" fillId="0" borderId="46" xfId="0" applyNumberFormat="1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vertical="center" wrapText="1"/>
      <protection locked="0"/>
    </xf>
    <xf numFmtId="49" fontId="40" fillId="22" borderId="50" xfId="0" applyNumberFormat="1" applyFont="1" applyFill="1" applyBorder="1" applyAlignment="1" applyProtection="1">
      <alignment vertical="center" wrapText="1"/>
      <protection locked="0"/>
    </xf>
    <xf numFmtId="0" fontId="44" fillId="25" borderId="38" xfId="438" applyFont="1" applyFill="1" applyBorder="1" applyAlignment="1" applyProtection="1">
      <alignment horizontal="center" vertical="center" wrapText="1"/>
      <protection/>
    </xf>
    <xf numFmtId="0" fontId="44" fillId="25" borderId="59" xfId="0" applyFont="1" applyFill="1" applyBorder="1" applyAlignment="1" applyProtection="1">
      <alignment horizontal="center" vertical="center" wrapText="1"/>
      <protection/>
    </xf>
    <xf numFmtId="0" fontId="1" fillId="17" borderId="0" xfId="0" applyFont="1" applyFill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55" fillId="25" borderId="18" xfId="340" applyFont="1" applyFill="1" applyBorder="1" applyAlignment="1" applyProtection="1">
      <alignment horizontal="center" vertical="center" wrapText="1"/>
      <protection/>
    </xf>
    <xf numFmtId="0" fontId="40" fillId="26" borderId="13" xfId="463" applyFont="1" applyFill="1" applyBorder="1" applyAlignment="1" applyProtection="1">
      <alignment horizontal="left" vertical="center" wrapText="1" indent="1"/>
      <protection locked="0"/>
    </xf>
    <xf numFmtId="0" fontId="44" fillId="25" borderId="36" xfId="0" applyFont="1" applyFill="1" applyBorder="1" applyAlignment="1" applyProtection="1">
      <alignment horizontal="center" vertical="center"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40" fillId="22" borderId="24" xfId="340" applyFont="1" applyFill="1" applyBorder="1" applyAlignment="1" applyProtection="1">
      <alignment horizontal="center" vertical="center" wrapText="1"/>
      <protection locked="0"/>
    </xf>
    <xf numFmtId="0" fontId="40" fillId="25" borderId="0" xfId="0" applyFont="1" applyFill="1" applyBorder="1" applyAlignment="1" applyProtection="1">
      <alignment/>
      <protection/>
    </xf>
    <xf numFmtId="0" fontId="51" fillId="25" borderId="18" xfId="0" applyFont="1" applyFill="1" applyBorder="1" applyAlignment="1" applyProtection="1">
      <alignment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54" fillId="25" borderId="29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0" fillId="22" borderId="48" xfId="0" applyFont="1" applyFill="1" applyBorder="1" applyAlignment="1" applyProtection="1">
      <alignment horizontal="center" vertical="center"/>
      <protection locked="0"/>
    </xf>
    <xf numFmtId="0" fontId="40" fillId="25" borderId="48" xfId="0" applyFont="1" applyFill="1" applyBorder="1" applyAlignment="1" applyProtection="1">
      <alignment horizontal="center" vertical="center"/>
      <protection locked="0"/>
    </xf>
    <xf numFmtId="49" fontId="44" fillId="25" borderId="36" xfId="0" applyNumberFormat="1" applyFont="1" applyFill="1" applyBorder="1" applyAlignment="1" applyProtection="1">
      <alignment horizontal="center" vertical="center" wrapText="1"/>
      <protection/>
    </xf>
    <xf numFmtId="0" fontId="40" fillId="25" borderId="43" xfId="0" applyFont="1" applyFill="1" applyBorder="1" applyAlignment="1" applyProtection="1">
      <alignment horizontal="left" vertical="center" wrapText="1"/>
      <protection/>
    </xf>
    <xf numFmtId="0" fontId="44" fillId="28" borderId="60" xfId="0" applyFont="1" applyFill="1" applyBorder="1" applyAlignment="1" applyProtection="1">
      <alignment horizontal="center" wrapText="1"/>
      <protection/>
    </xf>
    <xf numFmtId="0" fontId="55" fillId="28" borderId="61" xfId="340" applyFont="1" applyFill="1" applyBorder="1" applyAlignment="1" applyProtection="1">
      <alignment horizontal="left" vertical="center" wrapText="1" indent="1"/>
      <protection/>
    </xf>
    <xf numFmtId="0" fontId="40" fillId="28" borderId="62" xfId="0" applyFont="1" applyFill="1" applyBorder="1" applyAlignment="1" applyProtection="1">
      <alignment wrapText="1"/>
      <protection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54" xfId="0" applyFont="1" applyFill="1" applyBorder="1" applyAlignment="1" applyProtection="1">
      <alignment horizontal="center" vertical="center"/>
      <protection/>
    </xf>
    <xf numFmtId="0" fontId="40" fillId="25" borderId="53" xfId="0" applyFont="1" applyFill="1" applyBorder="1" applyAlignment="1" applyProtection="1">
      <alignment vertical="center" wrapText="1"/>
      <protection/>
    </xf>
    <xf numFmtId="4" fontId="40" fillId="25" borderId="32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28" borderId="54" xfId="0" applyFont="1" applyFill="1" applyBorder="1" applyAlignment="1" applyProtection="1">
      <alignment horizontal="center" vertical="center"/>
      <protection/>
    </xf>
    <xf numFmtId="0" fontId="55" fillId="28" borderId="53" xfId="340" applyFont="1" applyFill="1" applyBorder="1" applyAlignment="1" applyProtection="1">
      <alignment horizontal="left" vertical="center" indent="1"/>
      <protection/>
    </xf>
    <xf numFmtId="4" fontId="40" fillId="28" borderId="32" xfId="0" applyNumberFormat="1" applyFont="1" applyFill="1" applyBorder="1" applyAlignment="1" applyProtection="1">
      <alignment horizontal="center" vertical="center"/>
      <protection locked="0"/>
    </xf>
    <xf numFmtId="49" fontId="56" fillId="0" borderId="36" xfId="465" applyNumberFormat="1" applyFont="1" applyBorder="1" applyAlignment="1" applyProtection="1">
      <alignment horizontal="center" vertical="center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49" fontId="40" fillId="0" borderId="13" xfId="0" applyNumberFormat="1" applyFont="1" applyFill="1" applyBorder="1" applyAlignment="1" applyProtection="1">
      <alignment vertical="center" wrapText="1" shrinkToFit="1" readingOrder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NumberFormat="1" applyFont="1" applyFill="1" applyBorder="1" applyAlignment="1" applyProtection="1">
      <alignment horizontal="left" vertical="center" wrapText="1"/>
      <protection/>
    </xf>
    <xf numFmtId="0" fontId="40" fillId="7" borderId="49" xfId="0" applyFont="1" applyFill="1" applyBorder="1" applyAlignment="1" applyProtection="1">
      <alignment horizontal="center" vertical="center"/>
      <protection/>
    </xf>
    <xf numFmtId="0" fontId="40" fillId="7" borderId="51" xfId="0" applyNumberFormat="1" applyFont="1" applyFill="1" applyBorder="1" applyAlignment="1" applyProtection="1">
      <alignment horizontal="left" vertical="center" wrapText="1"/>
      <protection/>
    </xf>
    <xf numFmtId="0" fontId="55" fillId="20" borderId="47" xfId="340" applyFont="1" applyFill="1" applyBorder="1" applyAlignment="1" applyProtection="1">
      <alignment horizontal="center" vertical="center"/>
      <protection/>
    </xf>
    <xf numFmtId="0" fontId="49" fillId="25" borderId="17" xfId="462" applyNumberFormat="1" applyFont="1" applyFill="1" applyBorder="1" applyAlignment="1" applyProtection="1">
      <alignment horizontal="center" vertical="center" wrapText="1"/>
      <protection/>
    </xf>
    <xf numFmtId="0" fontId="49" fillId="25" borderId="37" xfId="462" applyNumberFormat="1" applyFont="1" applyFill="1" applyBorder="1" applyAlignment="1" applyProtection="1">
      <alignment horizontal="center" vertical="center" wrapText="1"/>
      <protection/>
    </xf>
    <xf numFmtId="49" fontId="44" fillId="7" borderId="46" xfId="455" applyFont="1" applyFill="1" applyBorder="1" applyAlignment="1" applyProtection="1">
      <alignment horizontal="center" vertical="center"/>
      <protection/>
    </xf>
    <xf numFmtId="49" fontId="44" fillId="7" borderId="53" xfId="455" applyFont="1" applyFill="1" applyBorder="1" applyAlignment="1" applyProtection="1">
      <alignment horizontal="center" vertical="center"/>
      <protection/>
    </xf>
    <xf numFmtId="49" fontId="44" fillId="7" borderId="22" xfId="455" applyFont="1" applyFill="1" applyBorder="1" applyAlignment="1" applyProtection="1">
      <alignment horizontal="center" vertical="center"/>
      <protection/>
    </xf>
    <xf numFmtId="49" fontId="44" fillId="0" borderId="13" xfId="455" applyFont="1" applyBorder="1" applyAlignment="1" applyProtection="1">
      <alignment horizontal="center" vertical="center" wrapText="1"/>
      <protection/>
    </xf>
    <xf numFmtId="49" fontId="44" fillId="0" borderId="0" xfId="458" applyFont="1" applyBorder="1" applyAlignment="1" applyProtection="1">
      <alignment horizontal="left" vertical="center" indent="2"/>
      <protection/>
    </xf>
    <xf numFmtId="49" fontId="44" fillId="4" borderId="13" xfId="455" applyNumberFormat="1" applyFont="1" applyFill="1" applyBorder="1" applyAlignment="1" applyProtection="1">
      <alignment horizontal="center" vertical="center" wrapText="1"/>
      <protection/>
    </xf>
    <xf numFmtId="49" fontId="40" fillId="22" borderId="46" xfId="458" applyFont="1" applyFill="1" applyBorder="1" applyAlignment="1" applyProtection="1">
      <alignment horizontal="left" vertical="center" wrapText="1"/>
      <protection locked="0"/>
    </xf>
    <xf numFmtId="49" fontId="40" fillId="22" borderId="53" xfId="458" applyFont="1" applyFill="1" applyBorder="1" applyAlignment="1" applyProtection="1">
      <alignment horizontal="left" vertical="center"/>
      <protection locked="0"/>
    </xf>
    <xf numFmtId="49" fontId="40" fillId="25" borderId="0" xfId="458" applyFont="1" applyFill="1" applyBorder="1" applyAlignment="1" applyProtection="1">
      <alignment horizontal="right" vertical="center"/>
      <protection/>
    </xf>
    <xf numFmtId="49" fontId="55" fillId="22" borderId="46" xfId="340" applyNumberFormat="1" applyFont="1" applyFill="1" applyBorder="1" applyAlignment="1" applyProtection="1">
      <alignment horizontal="left" vertical="center" wrapText="1"/>
      <protection locked="0"/>
    </xf>
    <xf numFmtId="49" fontId="40" fillId="22" borderId="53" xfId="458" applyFont="1" applyFill="1" applyBorder="1" applyAlignment="1" applyProtection="1">
      <alignment horizontal="left" vertical="center" wrapText="1"/>
      <protection locked="0"/>
    </xf>
    <xf numFmtId="49" fontId="55" fillId="22" borderId="13" xfId="342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58" applyFont="1" applyFill="1" applyBorder="1" applyAlignment="1" applyProtection="1">
      <alignment horizontal="left" vertical="center" wrapText="1"/>
      <protection locked="0"/>
    </xf>
    <xf numFmtId="49" fontId="40" fillId="22" borderId="46" xfId="458" applyFont="1" applyFill="1" applyBorder="1" applyAlignment="1" applyProtection="1">
      <alignment horizontal="left" vertical="center"/>
      <protection locked="0"/>
    </xf>
    <xf numFmtId="49" fontId="55" fillId="22" borderId="46" xfId="342" applyNumberFormat="1" applyFont="1" applyFill="1" applyBorder="1" applyAlignment="1" applyProtection="1">
      <alignment horizontal="left" vertical="center"/>
      <protection locked="0"/>
    </xf>
    <xf numFmtId="49" fontId="44" fillId="22" borderId="53" xfId="458" applyFont="1" applyFill="1" applyBorder="1" applyAlignment="1" applyProtection="1">
      <alignment horizontal="left" vertical="center"/>
      <protection locked="0"/>
    </xf>
    <xf numFmtId="0" fontId="40" fillId="25" borderId="36" xfId="460" applyFont="1" applyFill="1" applyBorder="1" applyAlignment="1" applyProtection="1">
      <alignment horizontal="center" vertical="center" wrapText="1"/>
      <protection/>
    </xf>
    <xf numFmtId="0" fontId="40" fillId="25" borderId="27" xfId="460" applyFont="1" applyFill="1" applyBorder="1" applyAlignment="1" applyProtection="1">
      <alignment horizontal="center" vertical="center" wrapText="1"/>
      <protection/>
    </xf>
    <xf numFmtId="0" fontId="40" fillId="26" borderId="44" xfId="460" applyFont="1" applyFill="1" applyBorder="1" applyAlignment="1" applyProtection="1">
      <alignment horizontal="center" vertical="center" wrapText="1"/>
      <protection locked="0"/>
    </xf>
    <xf numFmtId="0" fontId="40" fillId="26" borderId="59" xfId="460" applyFont="1" applyFill="1" applyBorder="1" applyAlignment="1" applyProtection="1">
      <alignment horizontal="center" vertical="center" wrapText="1"/>
      <protection locked="0"/>
    </xf>
    <xf numFmtId="0" fontId="44" fillId="25" borderId="17" xfId="460" applyFont="1" applyFill="1" applyBorder="1" applyAlignment="1" applyProtection="1">
      <alignment horizontal="right" vertical="center" wrapText="1"/>
      <protection/>
    </xf>
    <xf numFmtId="0" fontId="44" fillId="7" borderId="46" xfId="460" applyFont="1" applyFill="1" applyBorder="1" applyAlignment="1" applyProtection="1">
      <alignment horizontal="center" vertical="center" wrapText="1"/>
      <protection/>
    </xf>
    <xf numFmtId="0" fontId="44" fillId="7" borderId="53" xfId="460" applyFont="1" applyFill="1" applyBorder="1" applyAlignment="1" applyProtection="1">
      <alignment horizontal="center" vertical="center" wrapText="1"/>
      <protection/>
    </xf>
    <xf numFmtId="0" fontId="44" fillId="7" borderId="22" xfId="460" applyFont="1" applyFill="1" applyBorder="1" applyAlignment="1" applyProtection="1">
      <alignment horizontal="center" vertical="center" wrapText="1"/>
      <protection/>
    </xf>
    <xf numFmtId="0" fontId="44" fillId="25" borderId="15" xfId="460" applyFont="1" applyFill="1" applyBorder="1" applyAlignment="1" applyProtection="1">
      <alignment horizontal="center" vertical="center" wrapText="1"/>
      <protection/>
    </xf>
    <xf numFmtId="0" fontId="44" fillId="25" borderId="29" xfId="460" applyFont="1" applyFill="1" applyBorder="1" applyAlignment="1" applyProtection="1">
      <alignment horizontal="center" vertical="center" wrapText="1"/>
      <protection/>
    </xf>
    <xf numFmtId="0" fontId="44" fillId="4" borderId="27" xfId="460" applyFont="1" applyFill="1" applyBorder="1" applyAlignment="1" applyProtection="1">
      <alignment horizontal="center" vertical="center" wrapText="1"/>
      <protection/>
    </xf>
    <xf numFmtId="0" fontId="44" fillId="4" borderId="30" xfId="460" applyFont="1" applyFill="1" applyBorder="1" applyAlignment="1" applyProtection="1">
      <alignment horizontal="center" vertical="center" wrapText="1"/>
      <protection/>
    </xf>
    <xf numFmtId="0" fontId="40" fillId="26" borderId="44" xfId="466" applyNumberFormat="1" applyFont="1" applyFill="1" applyBorder="1" applyAlignment="1" applyProtection="1">
      <alignment horizontal="center" vertical="center" wrapText="1"/>
      <protection locked="0"/>
    </xf>
    <xf numFmtId="0" fontId="40" fillId="26" borderId="59" xfId="466" applyNumberFormat="1" applyFont="1" applyFill="1" applyBorder="1" applyAlignment="1" applyProtection="1">
      <alignment horizontal="center" vertical="center" wrapText="1"/>
      <protection locked="0"/>
    </xf>
    <xf numFmtId="0" fontId="40" fillId="25" borderId="44" xfId="466" applyNumberFormat="1" applyFont="1" applyFill="1" applyBorder="1" applyAlignment="1" applyProtection="1">
      <alignment horizontal="center" vertical="center" wrapText="1"/>
      <protection/>
    </xf>
    <xf numFmtId="0" fontId="40" fillId="25" borderId="59" xfId="466" applyNumberFormat="1" applyFont="1" applyFill="1" applyBorder="1" applyAlignment="1" applyProtection="1">
      <alignment horizontal="center" vertical="center" wrapText="1"/>
      <protection/>
    </xf>
    <xf numFmtId="49" fontId="40" fillId="25" borderId="36" xfId="466" applyNumberFormat="1" applyFont="1" applyFill="1" applyBorder="1" applyAlignment="1" applyProtection="1">
      <alignment horizontal="center"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0" fontId="40" fillId="25" borderId="63" xfId="460" applyFont="1" applyFill="1" applyBorder="1" applyAlignment="1" applyProtection="1">
      <alignment horizontal="center" vertical="center" wrapText="1"/>
      <protection/>
    </xf>
    <xf numFmtId="0" fontId="40" fillId="25" borderId="64" xfId="460" applyFont="1" applyFill="1" applyBorder="1" applyAlignment="1" applyProtection="1">
      <alignment horizontal="center" vertical="center" wrapText="1"/>
      <protection/>
    </xf>
    <xf numFmtId="0" fontId="40" fillId="25" borderId="54" xfId="460" applyFont="1" applyFill="1" applyBorder="1" applyAlignment="1" applyProtection="1">
      <alignment horizontal="center" vertical="center" wrapText="1"/>
      <protection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53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8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53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65" xfId="0" applyFont="1" applyFill="1" applyBorder="1" applyAlignment="1" applyProtection="1">
      <alignment horizontal="center" vertical="center" wrapText="1"/>
      <protection/>
    </xf>
    <xf numFmtId="0" fontId="44" fillId="20" borderId="59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TR.TARIFF.AUTO.P.M.2.16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19\&#1064;&#1072;&#1073;&#1083;&#1086;&#1085;&#1099;%202011\&#1056;&#1072;&#1089;&#1082;&#1088;&#1099;&#1090;&#1080;&#1077;%20&#1080;&#1085;&#1092;&#1086;&#1088;&#1084;&#1072;&#1094;&#1080;&#1080;\&#1088;&#1072;&#1089;&#1082;&#1088;&#1099;&#1090;&#1080;&#1077;\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/>
  <dimension ref="A1:Q49"/>
  <sheetViews>
    <sheetView zoomScalePageLayoutView="0" workbookViewId="0" topLeftCell="A1">
      <selection activeCell="V30" sqref="V30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35"/>
      <c r="O2" s="235"/>
      <c r="P2" s="347" t="str">
        <f>"Версия "&amp;GetVersion()</f>
        <v>Версия 3.0</v>
      </c>
      <c r="Q2" s="348"/>
    </row>
    <row r="3" spans="2:17" ht="30.75" customHeight="1">
      <c r="B3" s="70"/>
      <c r="C3" s="349" t="s">
        <v>1085</v>
      </c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1"/>
      <c r="Q3" s="37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7"/>
    </row>
    <row r="5" spans="2:17" ht="15" customHeight="1">
      <c r="B5" s="70"/>
      <c r="C5" s="352" t="s">
        <v>1076</v>
      </c>
      <c r="D5" s="352"/>
      <c r="E5" s="352"/>
      <c r="F5" s="352"/>
      <c r="G5" s="352"/>
      <c r="H5" s="352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54" t="s">
        <v>1067</v>
      </c>
      <c r="D6" s="354"/>
      <c r="E6" s="354"/>
      <c r="F6" s="354"/>
      <c r="G6" s="354"/>
      <c r="H6" s="354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s="236" customFormat="1" ht="11.25">
      <c r="B35" s="237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9"/>
    </row>
    <row r="36" spans="1:17" s="245" customFormat="1" ht="11.25">
      <c r="A36" s="240"/>
      <c r="B36" s="241"/>
      <c r="C36" s="353" t="s">
        <v>866</v>
      </c>
      <c r="D36" s="353"/>
      <c r="E36" s="353"/>
      <c r="F36" s="353"/>
      <c r="G36" s="353"/>
      <c r="H36" s="353"/>
      <c r="I36" s="242"/>
      <c r="J36" s="242"/>
      <c r="K36" s="242"/>
      <c r="L36" s="242"/>
      <c r="M36" s="242"/>
      <c r="N36" s="243"/>
      <c r="O36" s="243"/>
      <c r="P36" s="243"/>
      <c r="Q36" s="244"/>
    </row>
    <row r="37" spans="1:17" s="245" customFormat="1" ht="11.25">
      <c r="A37" s="240"/>
      <c r="B37" s="241"/>
      <c r="C37" s="357" t="s">
        <v>867</v>
      </c>
      <c r="D37" s="357"/>
      <c r="E37" s="355"/>
      <c r="F37" s="359"/>
      <c r="G37" s="359"/>
      <c r="H37" s="359"/>
      <c r="I37" s="359"/>
      <c r="J37" s="359"/>
      <c r="K37" s="359"/>
      <c r="L37" s="241"/>
      <c r="M37" s="242"/>
      <c r="N37" s="243"/>
      <c r="O37" s="243"/>
      <c r="P37" s="243"/>
      <c r="Q37" s="244"/>
    </row>
    <row r="38" spans="1:17" s="245" customFormat="1" ht="11.25">
      <c r="A38" s="240"/>
      <c r="B38" s="241"/>
      <c r="C38" s="357" t="s">
        <v>868</v>
      </c>
      <c r="D38" s="357"/>
      <c r="E38" s="355"/>
      <c r="F38" s="359"/>
      <c r="G38" s="359"/>
      <c r="H38" s="359"/>
      <c r="I38" s="359"/>
      <c r="J38" s="359"/>
      <c r="K38" s="359"/>
      <c r="L38" s="241"/>
      <c r="M38" s="242"/>
      <c r="N38" s="243"/>
      <c r="O38" s="243"/>
      <c r="P38" s="243"/>
      <c r="Q38" s="244"/>
    </row>
    <row r="39" spans="1:17" s="245" customFormat="1" ht="11.25">
      <c r="A39" s="240"/>
      <c r="B39" s="241"/>
      <c r="C39" s="357" t="s">
        <v>1000</v>
      </c>
      <c r="D39" s="357"/>
      <c r="E39" s="358" t="s">
        <v>869</v>
      </c>
      <c r="F39" s="359"/>
      <c r="G39" s="359"/>
      <c r="H39" s="359"/>
      <c r="I39" s="359"/>
      <c r="J39" s="359"/>
      <c r="K39" s="359"/>
      <c r="L39" s="241"/>
      <c r="M39" s="242"/>
      <c r="N39" s="243"/>
      <c r="O39" s="243"/>
      <c r="P39" s="243"/>
      <c r="Q39" s="244"/>
    </row>
    <row r="40" spans="1:17" s="245" customFormat="1" ht="11.25">
      <c r="A40" s="240"/>
      <c r="B40" s="241"/>
      <c r="C40" s="357" t="s">
        <v>870</v>
      </c>
      <c r="D40" s="357"/>
      <c r="E40" s="360"/>
      <c r="F40" s="361"/>
      <c r="G40" s="361"/>
      <c r="H40" s="361"/>
      <c r="I40" s="361"/>
      <c r="J40" s="361"/>
      <c r="K40" s="355"/>
      <c r="L40" s="241"/>
      <c r="M40" s="242"/>
      <c r="N40" s="243"/>
      <c r="O40" s="243"/>
      <c r="P40" s="243"/>
      <c r="Q40" s="244"/>
    </row>
    <row r="41" spans="1:17" s="245" customFormat="1" ht="25.5" customHeight="1">
      <c r="A41" s="240"/>
      <c r="B41" s="241"/>
      <c r="C41" s="357" t="s">
        <v>871</v>
      </c>
      <c r="D41" s="357"/>
      <c r="E41" s="361" t="s">
        <v>872</v>
      </c>
      <c r="F41" s="361"/>
      <c r="G41" s="361"/>
      <c r="H41" s="361"/>
      <c r="I41" s="361"/>
      <c r="J41" s="361"/>
      <c r="K41" s="355"/>
      <c r="L41" s="241"/>
      <c r="M41" s="242"/>
      <c r="N41" s="243"/>
      <c r="O41" s="243"/>
      <c r="P41" s="243"/>
      <c r="Q41" s="244"/>
    </row>
    <row r="42" spans="1:17" s="245" customFormat="1" ht="11.25">
      <c r="A42" s="240"/>
      <c r="B42" s="241"/>
      <c r="C42" s="246"/>
      <c r="D42" s="246"/>
      <c r="E42" s="246"/>
      <c r="F42" s="246"/>
      <c r="G42" s="246"/>
      <c r="H42" s="246"/>
      <c r="I42" s="242"/>
      <c r="J42" s="242"/>
      <c r="K42" s="242"/>
      <c r="L42" s="242"/>
      <c r="M42" s="242"/>
      <c r="N42" s="243"/>
      <c r="O42" s="243"/>
      <c r="P42" s="243"/>
      <c r="Q42" s="244"/>
    </row>
    <row r="43" spans="1:17" s="245" customFormat="1" ht="11.25">
      <c r="A43" s="240"/>
      <c r="B43" s="241"/>
      <c r="C43" s="353" t="s">
        <v>873</v>
      </c>
      <c r="D43" s="353"/>
      <c r="E43" s="353"/>
      <c r="F43" s="353"/>
      <c r="G43" s="353"/>
      <c r="H43" s="353"/>
      <c r="I43" s="242"/>
      <c r="J43" s="242"/>
      <c r="K43" s="242"/>
      <c r="L43" s="242"/>
      <c r="M43" s="242"/>
      <c r="N43" s="243"/>
      <c r="O43" s="243"/>
      <c r="P43" s="243"/>
      <c r="Q43" s="244"/>
    </row>
    <row r="44" spans="1:17" s="245" customFormat="1" ht="11.25">
      <c r="A44" s="240"/>
      <c r="B44" s="241"/>
      <c r="C44" s="357" t="s">
        <v>867</v>
      </c>
      <c r="D44" s="357"/>
      <c r="E44" s="355"/>
      <c r="F44" s="356"/>
      <c r="G44" s="356"/>
      <c r="H44" s="356"/>
      <c r="I44" s="356"/>
      <c r="J44" s="356"/>
      <c r="K44" s="356"/>
      <c r="L44" s="241"/>
      <c r="M44" s="242"/>
      <c r="N44" s="243"/>
      <c r="O44" s="243"/>
      <c r="P44" s="243"/>
      <c r="Q44" s="244"/>
    </row>
    <row r="45" spans="1:17" s="245" customFormat="1" ht="11.25">
      <c r="A45" s="240"/>
      <c r="B45" s="241"/>
      <c r="C45" s="357" t="s">
        <v>868</v>
      </c>
      <c r="D45" s="357"/>
      <c r="E45" s="362"/>
      <c r="F45" s="356"/>
      <c r="G45" s="356"/>
      <c r="H45" s="356"/>
      <c r="I45" s="356"/>
      <c r="J45" s="356"/>
      <c r="K45" s="356"/>
      <c r="L45" s="241"/>
      <c r="M45" s="242"/>
      <c r="N45" s="243"/>
      <c r="O45" s="243"/>
      <c r="P45" s="243"/>
      <c r="Q45" s="244"/>
    </row>
    <row r="46" spans="1:17" s="245" customFormat="1" ht="11.25">
      <c r="A46" s="240"/>
      <c r="B46" s="241"/>
      <c r="C46" s="357" t="s">
        <v>1000</v>
      </c>
      <c r="D46" s="357"/>
      <c r="E46" s="363"/>
      <c r="F46" s="364"/>
      <c r="G46" s="364"/>
      <c r="H46" s="364"/>
      <c r="I46" s="364"/>
      <c r="J46" s="364"/>
      <c r="K46" s="364"/>
      <c r="L46" s="241"/>
      <c r="M46" s="242"/>
      <c r="N46" s="243"/>
      <c r="O46" s="243"/>
      <c r="P46" s="243"/>
      <c r="Q46" s="244"/>
    </row>
    <row r="47" spans="1:17" s="245" customFormat="1" ht="11.25">
      <c r="A47" s="240"/>
      <c r="B47" s="241"/>
      <c r="C47" s="357" t="s">
        <v>870</v>
      </c>
      <c r="D47" s="357"/>
      <c r="E47" s="360"/>
      <c r="F47" s="361"/>
      <c r="G47" s="361"/>
      <c r="H47" s="361"/>
      <c r="I47" s="361"/>
      <c r="J47" s="361"/>
      <c r="K47" s="355"/>
      <c r="L47" s="241"/>
      <c r="M47" s="242"/>
      <c r="N47" s="243"/>
      <c r="O47" s="243"/>
      <c r="P47" s="243"/>
      <c r="Q47" s="244"/>
    </row>
    <row r="48" spans="1:17" s="245" customFormat="1" ht="11.25" customHeight="1">
      <c r="A48" s="240"/>
      <c r="B48" s="241"/>
      <c r="C48" s="357" t="s">
        <v>871</v>
      </c>
      <c r="D48" s="357"/>
      <c r="E48" s="361"/>
      <c r="F48" s="361"/>
      <c r="G48" s="361"/>
      <c r="H48" s="361"/>
      <c r="I48" s="361"/>
      <c r="J48" s="361"/>
      <c r="K48" s="361"/>
      <c r="L48" s="241"/>
      <c r="M48" s="242"/>
      <c r="N48" s="243"/>
      <c r="O48" s="243"/>
      <c r="P48" s="243"/>
      <c r="Q48" s="244"/>
    </row>
    <row r="49" spans="2:17" ht="11.25"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6"/>
    </row>
  </sheetData>
  <sheetProtection password="FA9C" sheet="1" objects="1" scenarios="1" formatColumns="0" formatRows="0"/>
  <mergeCells count="26">
    <mergeCell ref="C48:D48"/>
    <mergeCell ref="E48:K48"/>
    <mergeCell ref="C43:H43"/>
    <mergeCell ref="C45:D45"/>
    <mergeCell ref="E45:K45"/>
    <mergeCell ref="C46:D46"/>
    <mergeCell ref="E46:K46"/>
    <mergeCell ref="C47:D47"/>
    <mergeCell ref="E47:K47"/>
    <mergeCell ref="C44:D44"/>
    <mergeCell ref="C37:D37"/>
    <mergeCell ref="E37:K37"/>
    <mergeCell ref="C38:D38"/>
    <mergeCell ref="E38:K38"/>
    <mergeCell ref="E44:K44"/>
    <mergeCell ref="C39:D39"/>
    <mergeCell ref="E39:K39"/>
    <mergeCell ref="C40:D40"/>
    <mergeCell ref="E40:K40"/>
    <mergeCell ref="C41:D41"/>
    <mergeCell ref="E41:K41"/>
    <mergeCell ref="P2:Q2"/>
    <mergeCell ref="C3:P3"/>
    <mergeCell ref="C5:H5"/>
    <mergeCell ref="C36:H36"/>
    <mergeCell ref="C6:H6"/>
  </mergeCells>
  <hyperlinks>
    <hyperlink ref="E39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7635815" r:id="rId2"/>
    <oleObject progId="Word.Document.8" shapeId="27635820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34" t="s">
        <v>1086</v>
      </c>
      <c r="B1" s="234" t="s">
        <v>1087</v>
      </c>
      <c r="C1" s="234" t="s">
        <v>1088</v>
      </c>
    </row>
    <row r="2" spans="1:3" ht="12.75">
      <c r="A2" s="60" t="s">
        <v>786</v>
      </c>
      <c r="B2" s="1" t="s">
        <v>784</v>
      </c>
      <c r="C2" s="3" t="s">
        <v>785</v>
      </c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formatColumns="0" formatRows="0"/>
  <hyperlinks>
    <hyperlink ref="A2" location="'Титульный'!H9" display="Титульный!H9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H235"/>
  <sheetViews>
    <sheetView zoomScalePageLayoutView="0" workbookViewId="0" topLeftCell="A1">
      <selection activeCell="A2" sqref="A2:H215"/>
    </sheetView>
  </sheetViews>
  <sheetFormatPr defaultColWidth="9.00390625" defaultRowHeight="12.75"/>
  <cols>
    <col min="1" max="16384" width="9.125" style="134" customWidth="1"/>
  </cols>
  <sheetData>
    <row r="1" spans="2:8" ht="12.75">
      <c r="B1" t="s">
        <v>1206</v>
      </c>
      <c r="C1" t="s">
        <v>1207</v>
      </c>
      <c r="D1" t="s">
        <v>1208</v>
      </c>
      <c r="E1" t="s">
        <v>1209</v>
      </c>
      <c r="F1" t="s">
        <v>1210</v>
      </c>
      <c r="G1" s="134" t="s">
        <v>1211</v>
      </c>
      <c r="H1" s="134" t="s">
        <v>1212</v>
      </c>
    </row>
    <row r="2" spans="1:8" ht="11.25">
      <c r="A2" s="134">
        <v>1</v>
      </c>
      <c r="B2" s="136" t="s">
        <v>216</v>
      </c>
      <c r="C2" s="136" t="s">
        <v>217</v>
      </c>
      <c r="D2" s="136" t="s">
        <v>218</v>
      </c>
      <c r="E2" s="136" t="s">
        <v>219</v>
      </c>
      <c r="F2" s="136" t="s">
        <v>220</v>
      </c>
      <c r="G2" s="136" t="s">
        <v>221</v>
      </c>
      <c r="H2" s="134" t="s">
        <v>1002</v>
      </c>
    </row>
    <row r="3" spans="1:8" ht="11.25">
      <c r="A3" s="134">
        <v>2</v>
      </c>
      <c r="B3" s="136" t="s">
        <v>1262</v>
      </c>
      <c r="C3" s="136" t="s">
        <v>1264</v>
      </c>
      <c r="D3" s="136" t="s">
        <v>1265</v>
      </c>
      <c r="E3" s="136" t="s">
        <v>222</v>
      </c>
      <c r="F3" s="136" t="s">
        <v>223</v>
      </c>
      <c r="G3" s="136" t="s">
        <v>224</v>
      </c>
      <c r="H3" s="134" t="s">
        <v>1002</v>
      </c>
    </row>
    <row r="4" spans="1:8" ht="11.25">
      <c r="A4" s="134">
        <v>3</v>
      </c>
      <c r="B4" s="136" t="s">
        <v>1262</v>
      </c>
      <c r="C4" s="136" t="s">
        <v>1266</v>
      </c>
      <c r="D4" s="136" t="s">
        <v>1267</v>
      </c>
      <c r="E4" s="136" t="s">
        <v>225</v>
      </c>
      <c r="F4" s="136" t="s">
        <v>226</v>
      </c>
      <c r="G4" s="136" t="s">
        <v>224</v>
      </c>
      <c r="H4" s="134" t="s">
        <v>1001</v>
      </c>
    </row>
    <row r="5" spans="1:8" ht="11.25">
      <c r="A5" s="134">
        <v>4</v>
      </c>
      <c r="B5" s="136" t="s">
        <v>1262</v>
      </c>
      <c r="C5" s="136" t="s">
        <v>1268</v>
      </c>
      <c r="D5" s="136" t="s">
        <v>1269</v>
      </c>
      <c r="E5" s="136" t="s">
        <v>227</v>
      </c>
      <c r="F5" s="136" t="s">
        <v>228</v>
      </c>
      <c r="G5" s="136" t="s">
        <v>224</v>
      </c>
      <c r="H5" s="134" t="s">
        <v>1001</v>
      </c>
    </row>
    <row r="6" spans="1:8" ht="11.25">
      <c r="A6" s="134">
        <v>5</v>
      </c>
      <c r="B6" s="136" t="s">
        <v>1262</v>
      </c>
      <c r="C6" s="136" t="s">
        <v>1268</v>
      </c>
      <c r="D6" s="136" t="s">
        <v>1269</v>
      </c>
      <c r="E6" s="136" t="s">
        <v>229</v>
      </c>
      <c r="F6" s="136" t="s">
        <v>230</v>
      </c>
      <c r="G6" s="136" t="s">
        <v>224</v>
      </c>
      <c r="H6" s="134" t="s">
        <v>1001</v>
      </c>
    </row>
    <row r="7" spans="1:8" ht="11.25">
      <c r="A7" s="134">
        <v>6</v>
      </c>
      <c r="B7" s="136" t="s">
        <v>1262</v>
      </c>
      <c r="C7" s="136" t="s">
        <v>1268</v>
      </c>
      <c r="D7" s="136" t="s">
        <v>1269</v>
      </c>
      <c r="E7" s="136" t="s">
        <v>231</v>
      </c>
      <c r="F7" s="136" t="s">
        <v>232</v>
      </c>
      <c r="G7" s="136" t="s">
        <v>224</v>
      </c>
      <c r="H7" s="134" t="s">
        <v>1001</v>
      </c>
    </row>
    <row r="8" spans="1:8" ht="11.25">
      <c r="A8" s="134">
        <v>7</v>
      </c>
      <c r="B8" s="136" t="s">
        <v>1262</v>
      </c>
      <c r="C8" s="136" t="s">
        <v>1268</v>
      </c>
      <c r="D8" s="136" t="s">
        <v>1269</v>
      </c>
      <c r="E8" s="136" t="s">
        <v>233</v>
      </c>
      <c r="F8" s="136" t="s">
        <v>234</v>
      </c>
      <c r="G8" s="136" t="s">
        <v>224</v>
      </c>
      <c r="H8" s="134" t="s">
        <v>1001</v>
      </c>
    </row>
    <row r="9" spans="1:8" ht="11.25">
      <c r="A9" s="134">
        <v>8</v>
      </c>
      <c r="B9" s="136" t="s">
        <v>1262</v>
      </c>
      <c r="C9" s="136" t="s">
        <v>1270</v>
      </c>
      <c r="D9" s="136" t="s">
        <v>1271</v>
      </c>
      <c r="E9" s="136" t="s">
        <v>235</v>
      </c>
      <c r="F9" s="136" t="s">
        <v>236</v>
      </c>
      <c r="G9" s="136" t="s">
        <v>224</v>
      </c>
      <c r="H9" s="134" t="s">
        <v>1001</v>
      </c>
    </row>
    <row r="10" spans="1:8" ht="11.25">
      <c r="A10" s="134">
        <v>9</v>
      </c>
      <c r="B10" s="136" t="s">
        <v>1262</v>
      </c>
      <c r="C10" s="136" t="s">
        <v>1270</v>
      </c>
      <c r="D10" s="136" t="s">
        <v>1271</v>
      </c>
      <c r="E10" s="136" t="s">
        <v>237</v>
      </c>
      <c r="F10" s="136" t="s">
        <v>238</v>
      </c>
      <c r="G10" s="136" t="s">
        <v>224</v>
      </c>
      <c r="H10" s="134" t="s">
        <v>1001</v>
      </c>
    </row>
    <row r="11" spans="1:8" ht="11.25">
      <c r="A11" s="134">
        <v>10</v>
      </c>
      <c r="B11" s="136" t="s">
        <v>1262</v>
      </c>
      <c r="C11" s="136" t="s">
        <v>1274</v>
      </c>
      <c r="D11" s="136" t="s">
        <v>1275</v>
      </c>
      <c r="E11" s="136" t="s">
        <v>239</v>
      </c>
      <c r="F11" s="136" t="s">
        <v>240</v>
      </c>
      <c r="G11" s="136" t="s">
        <v>224</v>
      </c>
      <c r="H11" s="134" t="s">
        <v>1001</v>
      </c>
    </row>
    <row r="12" spans="1:8" ht="11.25">
      <c r="A12" s="134">
        <v>11</v>
      </c>
      <c r="B12" s="136" t="s">
        <v>1262</v>
      </c>
      <c r="C12" s="136" t="s">
        <v>1274</v>
      </c>
      <c r="D12" s="136" t="s">
        <v>1275</v>
      </c>
      <c r="E12" s="136" t="s">
        <v>241</v>
      </c>
      <c r="F12" s="136" t="s">
        <v>242</v>
      </c>
      <c r="G12" s="136" t="s">
        <v>224</v>
      </c>
      <c r="H12" s="134" t="s">
        <v>1001</v>
      </c>
    </row>
    <row r="13" spans="1:8" ht="11.25">
      <c r="A13" s="134">
        <v>12</v>
      </c>
      <c r="B13" s="136" t="s">
        <v>1262</v>
      </c>
      <c r="C13" s="136" t="s">
        <v>1282</v>
      </c>
      <c r="D13" s="136" t="s">
        <v>1283</v>
      </c>
      <c r="E13" s="136" t="s">
        <v>243</v>
      </c>
      <c r="F13" s="136" t="s">
        <v>244</v>
      </c>
      <c r="G13" s="136" t="s">
        <v>224</v>
      </c>
      <c r="H13" s="134" t="s">
        <v>1001</v>
      </c>
    </row>
    <row r="14" spans="1:8" ht="11.25">
      <c r="A14" s="134">
        <v>13</v>
      </c>
      <c r="B14" s="136" t="s">
        <v>1284</v>
      </c>
      <c r="C14" s="136" t="s">
        <v>1286</v>
      </c>
      <c r="D14" s="136" t="s">
        <v>1287</v>
      </c>
      <c r="E14" s="136" t="s">
        <v>245</v>
      </c>
      <c r="F14" s="136" t="s">
        <v>246</v>
      </c>
      <c r="G14" s="136" t="s">
        <v>247</v>
      </c>
      <c r="H14" s="134" t="s">
        <v>1002</v>
      </c>
    </row>
    <row r="15" spans="1:8" ht="11.25">
      <c r="A15" s="134">
        <v>14</v>
      </c>
      <c r="B15" s="136" t="s">
        <v>1284</v>
      </c>
      <c r="C15" s="136" t="s">
        <v>1288</v>
      </c>
      <c r="D15" s="136" t="s">
        <v>1289</v>
      </c>
      <c r="E15" s="136" t="s">
        <v>248</v>
      </c>
      <c r="F15" s="136" t="s">
        <v>249</v>
      </c>
      <c r="G15" s="136" t="s">
        <v>247</v>
      </c>
      <c r="H15" s="134" t="s">
        <v>1001</v>
      </c>
    </row>
    <row r="16" spans="1:8" ht="11.25">
      <c r="A16" s="134">
        <v>15</v>
      </c>
      <c r="B16" s="136" t="s">
        <v>1292</v>
      </c>
      <c r="C16" s="136" t="s">
        <v>1294</v>
      </c>
      <c r="D16" s="136" t="s">
        <v>1295</v>
      </c>
      <c r="E16" s="136" t="s">
        <v>250</v>
      </c>
      <c r="F16" s="136" t="s">
        <v>251</v>
      </c>
      <c r="G16" s="136" t="s">
        <v>252</v>
      </c>
      <c r="H16" s="134" t="s">
        <v>1001</v>
      </c>
    </row>
    <row r="17" spans="1:8" ht="11.25">
      <c r="A17" s="134">
        <v>16</v>
      </c>
      <c r="B17" s="136" t="s">
        <v>1292</v>
      </c>
      <c r="C17" s="136" t="s">
        <v>1294</v>
      </c>
      <c r="D17" s="136" t="s">
        <v>1295</v>
      </c>
      <c r="E17" s="136" t="s">
        <v>253</v>
      </c>
      <c r="F17" s="136" t="s">
        <v>254</v>
      </c>
      <c r="G17" s="136" t="s">
        <v>252</v>
      </c>
      <c r="H17" s="134" t="s">
        <v>1001</v>
      </c>
    </row>
    <row r="18" spans="1:8" ht="11.25">
      <c r="A18" s="134">
        <v>17</v>
      </c>
      <c r="B18" s="136" t="s">
        <v>1292</v>
      </c>
      <c r="C18" s="136" t="s">
        <v>1294</v>
      </c>
      <c r="D18" s="136" t="s">
        <v>1295</v>
      </c>
      <c r="E18" s="136" t="s">
        <v>255</v>
      </c>
      <c r="F18" s="136" t="s">
        <v>256</v>
      </c>
      <c r="G18" s="136" t="s">
        <v>252</v>
      </c>
      <c r="H18" s="134" t="s">
        <v>1001</v>
      </c>
    </row>
    <row r="19" spans="1:8" ht="11.25">
      <c r="A19" s="134">
        <v>18</v>
      </c>
      <c r="B19" s="136" t="s">
        <v>1292</v>
      </c>
      <c r="C19" s="136" t="s">
        <v>1294</v>
      </c>
      <c r="D19" s="136" t="s">
        <v>1295</v>
      </c>
      <c r="E19" s="136" t="s">
        <v>257</v>
      </c>
      <c r="F19" s="136" t="s">
        <v>258</v>
      </c>
      <c r="G19" s="136" t="s">
        <v>252</v>
      </c>
      <c r="H19" s="134" t="s">
        <v>1001</v>
      </c>
    </row>
    <row r="20" spans="1:8" ht="11.25">
      <c r="A20" s="134">
        <v>19</v>
      </c>
      <c r="B20" s="136" t="s">
        <v>1292</v>
      </c>
      <c r="C20" s="136" t="s">
        <v>1294</v>
      </c>
      <c r="D20" s="136" t="s">
        <v>1295</v>
      </c>
      <c r="E20" s="136" t="s">
        <v>259</v>
      </c>
      <c r="F20" s="136" t="s">
        <v>260</v>
      </c>
      <c r="G20" s="136" t="s">
        <v>252</v>
      </c>
      <c r="H20" s="134" t="s">
        <v>1001</v>
      </c>
    </row>
    <row r="21" spans="1:8" ht="11.25">
      <c r="A21" s="134">
        <v>20</v>
      </c>
      <c r="B21" s="136" t="s">
        <v>1292</v>
      </c>
      <c r="C21" s="136" t="s">
        <v>1294</v>
      </c>
      <c r="D21" s="136" t="s">
        <v>1295</v>
      </c>
      <c r="E21" s="136" t="s">
        <v>261</v>
      </c>
      <c r="F21" s="136" t="s">
        <v>262</v>
      </c>
      <c r="G21" s="136" t="s">
        <v>252</v>
      </c>
      <c r="H21" s="134" t="s">
        <v>1001</v>
      </c>
    </row>
    <row r="22" spans="1:8" ht="11.25">
      <c r="A22" s="134">
        <v>21</v>
      </c>
      <c r="B22" s="136" t="s">
        <v>1292</v>
      </c>
      <c r="C22" s="136" t="s">
        <v>1296</v>
      </c>
      <c r="D22" s="136" t="s">
        <v>1297</v>
      </c>
      <c r="E22" s="136" t="s">
        <v>263</v>
      </c>
      <c r="F22" s="136" t="s">
        <v>264</v>
      </c>
      <c r="G22" s="136" t="s">
        <v>252</v>
      </c>
      <c r="H22" s="134" t="s">
        <v>1001</v>
      </c>
    </row>
    <row r="23" spans="1:8" ht="11.25">
      <c r="A23" s="134">
        <v>22</v>
      </c>
      <c r="B23" s="136" t="s">
        <v>1292</v>
      </c>
      <c r="C23" s="136" t="s">
        <v>1296</v>
      </c>
      <c r="D23" s="136" t="s">
        <v>1297</v>
      </c>
      <c r="E23" s="136" t="s">
        <v>265</v>
      </c>
      <c r="F23" s="136" t="s">
        <v>266</v>
      </c>
      <c r="G23" s="136" t="s">
        <v>252</v>
      </c>
      <c r="H23" s="134" t="s">
        <v>1001</v>
      </c>
    </row>
    <row r="24" spans="1:8" ht="11.25">
      <c r="A24" s="134">
        <v>23</v>
      </c>
      <c r="B24" s="136" t="s">
        <v>1292</v>
      </c>
      <c r="C24" s="136" t="s">
        <v>1298</v>
      </c>
      <c r="D24" s="136" t="s">
        <v>1299</v>
      </c>
      <c r="E24" s="136" t="s">
        <v>267</v>
      </c>
      <c r="F24" s="136" t="s">
        <v>268</v>
      </c>
      <c r="G24" s="136" t="s">
        <v>252</v>
      </c>
      <c r="H24" s="134" t="s">
        <v>1001</v>
      </c>
    </row>
    <row r="25" spans="1:8" ht="11.25">
      <c r="A25" s="134">
        <v>24</v>
      </c>
      <c r="B25" s="136" t="s">
        <v>1292</v>
      </c>
      <c r="C25" s="136" t="s">
        <v>1300</v>
      </c>
      <c r="D25" s="136" t="s">
        <v>1301</v>
      </c>
      <c r="E25" s="136" t="s">
        <v>269</v>
      </c>
      <c r="F25" s="136" t="s">
        <v>270</v>
      </c>
      <c r="G25" s="136" t="s">
        <v>252</v>
      </c>
      <c r="H25" s="134" t="s">
        <v>1001</v>
      </c>
    </row>
    <row r="26" spans="1:8" ht="11.25">
      <c r="A26" s="134">
        <v>25</v>
      </c>
      <c r="B26" s="136" t="s">
        <v>1292</v>
      </c>
      <c r="C26" s="136" t="s">
        <v>1300</v>
      </c>
      <c r="D26" s="136" t="s">
        <v>1301</v>
      </c>
      <c r="E26" s="136" t="s">
        <v>271</v>
      </c>
      <c r="F26" s="136" t="s">
        <v>272</v>
      </c>
      <c r="G26" s="136" t="s">
        <v>252</v>
      </c>
      <c r="H26" s="134" t="s">
        <v>1001</v>
      </c>
    </row>
    <row r="27" spans="1:8" ht="11.25">
      <c r="A27" s="134">
        <v>26</v>
      </c>
      <c r="B27" s="136" t="s">
        <v>1292</v>
      </c>
      <c r="C27" s="136" t="s">
        <v>1300</v>
      </c>
      <c r="D27" s="136" t="s">
        <v>1301</v>
      </c>
      <c r="E27" s="136" t="s">
        <v>273</v>
      </c>
      <c r="F27" s="136" t="s">
        <v>274</v>
      </c>
      <c r="G27" s="136" t="s">
        <v>252</v>
      </c>
      <c r="H27" s="134" t="s">
        <v>1001</v>
      </c>
    </row>
    <row r="28" spans="1:8" ht="11.25">
      <c r="A28" s="134">
        <v>27</v>
      </c>
      <c r="B28" s="136" t="s">
        <v>1292</v>
      </c>
      <c r="C28" s="136" t="s">
        <v>1300</v>
      </c>
      <c r="D28" s="136" t="s">
        <v>1301</v>
      </c>
      <c r="E28" s="136" t="s">
        <v>275</v>
      </c>
      <c r="F28" s="136" t="s">
        <v>276</v>
      </c>
      <c r="G28" s="136" t="s">
        <v>252</v>
      </c>
      <c r="H28" s="134" t="s">
        <v>1001</v>
      </c>
    </row>
    <row r="29" spans="1:8" ht="11.25">
      <c r="A29" s="134">
        <v>28</v>
      </c>
      <c r="B29" s="136" t="s">
        <v>1292</v>
      </c>
      <c r="C29" s="136" t="s">
        <v>1302</v>
      </c>
      <c r="D29" s="136" t="s">
        <v>1303</v>
      </c>
      <c r="E29" s="136" t="s">
        <v>277</v>
      </c>
      <c r="F29" s="136" t="s">
        <v>278</v>
      </c>
      <c r="G29" s="136" t="s">
        <v>252</v>
      </c>
      <c r="H29" s="134" t="s">
        <v>1001</v>
      </c>
    </row>
    <row r="30" spans="1:8" ht="11.25">
      <c r="A30" s="134">
        <v>29</v>
      </c>
      <c r="B30" s="136" t="s">
        <v>1292</v>
      </c>
      <c r="C30" s="136" t="s">
        <v>1302</v>
      </c>
      <c r="D30" s="136" t="s">
        <v>1303</v>
      </c>
      <c r="E30" s="136" t="s">
        <v>279</v>
      </c>
      <c r="F30" s="136" t="s">
        <v>280</v>
      </c>
      <c r="G30" s="136" t="s">
        <v>252</v>
      </c>
      <c r="H30" s="134" t="s">
        <v>1001</v>
      </c>
    </row>
    <row r="31" spans="1:8" ht="11.25">
      <c r="A31" s="134">
        <v>30</v>
      </c>
      <c r="B31" s="136" t="s">
        <v>1292</v>
      </c>
      <c r="C31" s="136" t="s">
        <v>1304</v>
      </c>
      <c r="D31" s="136" t="s">
        <v>1305</v>
      </c>
      <c r="E31" s="136" t="s">
        <v>281</v>
      </c>
      <c r="F31" s="136" t="s">
        <v>282</v>
      </c>
      <c r="G31" s="136" t="s">
        <v>252</v>
      </c>
      <c r="H31" s="134" t="s">
        <v>1001</v>
      </c>
    </row>
    <row r="32" spans="1:8" ht="11.25">
      <c r="A32" s="134">
        <v>31</v>
      </c>
      <c r="B32" s="136" t="s">
        <v>1292</v>
      </c>
      <c r="C32" s="136" t="s">
        <v>1306</v>
      </c>
      <c r="D32" s="136" t="s">
        <v>1307</v>
      </c>
      <c r="E32" s="136" t="s">
        <v>283</v>
      </c>
      <c r="F32" s="136" t="s">
        <v>284</v>
      </c>
      <c r="G32" s="136" t="s">
        <v>252</v>
      </c>
      <c r="H32" s="134" t="s">
        <v>1001</v>
      </c>
    </row>
    <row r="33" spans="1:8" ht="11.25">
      <c r="A33" s="134">
        <v>32</v>
      </c>
      <c r="B33" s="136" t="s">
        <v>1308</v>
      </c>
      <c r="C33" s="136" t="s">
        <v>1310</v>
      </c>
      <c r="D33" s="136" t="s">
        <v>1311</v>
      </c>
      <c r="E33" s="136" t="s">
        <v>285</v>
      </c>
      <c r="F33" s="136" t="s">
        <v>286</v>
      </c>
      <c r="G33" s="136" t="s">
        <v>287</v>
      </c>
      <c r="H33" s="134" t="s">
        <v>1001</v>
      </c>
    </row>
    <row r="34" spans="1:8" ht="11.25">
      <c r="A34" s="134">
        <v>33</v>
      </c>
      <c r="B34" s="136" t="s">
        <v>1308</v>
      </c>
      <c r="C34" s="136" t="s">
        <v>1312</v>
      </c>
      <c r="D34" s="136" t="s">
        <v>1313</v>
      </c>
      <c r="E34" s="136" t="s">
        <v>288</v>
      </c>
      <c r="F34" s="136" t="s">
        <v>289</v>
      </c>
      <c r="G34" s="136" t="s">
        <v>287</v>
      </c>
      <c r="H34" s="134" t="s">
        <v>1001</v>
      </c>
    </row>
    <row r="35" spans="1:8" ht="11.25">
      <c r="A35" s="134">
        <v>34</v>
      </c>
      <c r="B35" s="136" t="s">
        <v>1308</v>
      </c>
      <c r="C35" s="136" t="s">
        <v>1314</v>
      </c>
      <c r="D35" s="136" t="s">
        <v>1315</v>
      </c>
      <c r="E35" s="136" t="s">
        <v>290</v>
      </c>
      <c r="F35" s="136" t="s">
        <v>291</v>
      </c>
      <c r="G35" s="136" t="s">
        <v>287</v>
      </c>
      <c r="H35" s="134" t="s">
        <v>1001</v>
      </c>
    </row>
    <row r="36" spans="1:8" ht="11.25">
      <c r="A36" s="134">
        <v>35</v>
      </c>
      <c r="B36" s="136" t="s">
        <v>1308</v>
      </c>
      <c r="C36" s="136" t="s">
        <v>1316</v>
      </c>
      <c r="D36" s="136" t="s">
        <v>1317</v>
      </c>
      <c r="E36" s="136" t="s">
        <v>292</v>
      </c>
      <c r="F36" s="136" t="s">
        <v>293</v>
      </c>
      <c r="G36" s="136" t="s">
        <v>287</v>
      </c>
      <c r="H36" s="134" t="s">
        <v>1001</v>
      </c>
    </row>
    <row r="37" spans="1:8" ht="11.25">
      <c r="A37" s="134">
        <v>36</v>
      </c>
      <c r="B37" s="136" t="s">
        <v>1308</v>
      </c>
      <c r="C37" s="136" t="s">
        <v>1318</v>
      </c>
      <c r="D37" s="136" t="s">
        <v>1319</v>
      </c>
      <c r="E37" s="136" t="s">
        <v>294</v>
      </c>
      <c r="F37" s="136" t="s">
        <v>295</v>
      </c>
      <c r="G37" s="136" t="s">
        <v>287</v>
      </c>
      <c r="H37" s="134" t="s">
        <v>1001</v>
      </c>
    </row>
    <row r="38" spans="1:8" ht="11.25">
      <c r="A38" s="134">
        <v>37</v>
      </c>
      <c r="B38" s="136" t="s">
        <v>1308</v>
      </c>
      <c r="C38" s="136" t="s">
        <v>1320</v>
      </c>
      <c r="D38" s="136" t="s">
        <v>1321</v>
      </c>
      <c r="E38" s="136" t="s">
        <v>296</v>
      </c>
      <c r="F38" s="136" t="s">
        <v>297</v>
      </c>
      <c r="G38" s="136" t="s">
        <v>287</v>
      </c>
      <c r="H38" s="134" t="s">
        <v>1001</v>
      </c>
    </row>
    <row r="39" spans="1:8" ht="11.25">
      <c r="A39" s="134">
        <v>38</v>
      </c>
      <c r="B39" s="136" t="s">
        <v>1308</v>
      </c>
      <c r="C39" s="136" t="s">
        <v>1322</v>
      </c>
      <c r="D39" s="136" t="s">
        <v>1323</v>
      </c>
      <c r="E39" s="136" t="s">
        <v>298</v>
      </c>
      <c r="F39" s="136" t="s">
        <v>299</v>
      </c>
      <c r="G39" s="136" t="s">
        <v>287</v>
      </c>
      <c r="H39" s="134" t="s">
        <v>1001</v>
      </c>
    </row>
    <row r="40" spans="1:8" ht="11.25">
      <c r="A40" s="134">
        <v>39</v>
      </c>
      <c r="B40" s="136" t="s">
        <v>1308</v>
      </c>
      <c r="C40" s="136" t="s">
        <v>1324</v>
      </c>
      <c r="D40" s="136" t="s">
        <v>1325</v>
      </c>
      <c r="E40" s="136" t="s">
        <v>300</v>
      </c>
      <c r="F40" s="136" t="s">
        <v>301</v>
      </c>
      <c r="G40" s="136" t="s">
        <v>287</v>
      </c>
      <c r="H40" s="134" t="s">
        <v>1002</v>
      </c>
    </row>
    <row r="41" spans="1:8" ht="11.25">
      <c r="A41" s="134">
        <v>40</v>
      </c>
      <c r="B41" s="136" t="s">
        <v>1308</v>
      </c>
      <c r="C41" s="136" t="s">
        <v>1326</v>
      </c>
      <c r="D41" s="136" t="s">
        <v>1327</v>
      </c>
      <c r="E41" s="136" t="s">
        <v>302</v>
      </c>
      <c r="F41" s="136" t="s">
        <v>303</v>
      </c>
      <c r="G41" s="136" t="s">
        <v>287</v>
      </c>
      <c r="H41" s="134" t="s">
        <v>1001</v>
      </c>
    </row>
    <row r="42" spans="1:8" ht="11.25">
      <c r="A42" s="134">
        <v>41</v>
      </c>
      <c r="B42" s="136" t="s">
        <v>1308</v>
      </c>
      <c r="C42" s="136" t="s">
        <v>1328</v>
      </c>
      <c r="D42" s="136" t="s">
        <v>1329</v>
      </c>
      <c r="E42" s="136" t="s">
        <v>304</v>
      </c>
      <c r="F42" s="136" t="s">
        <v>305</v>
      </c>
      <c r="G42" s="136" t="s">
        <v>287</v>
      </c>
      <c r="H42" s="134" t="s">
        <v>1001</v>
      </c>
    </row>
    <row r="43" spans="1:8" ht="11.25">
      <c r="A43" s="134">
        <v>42</v>
      </c>
      <c r="B43" s="136" t="s">
        <v>1308</v>
      </c>
      <c r="C43" s="136" t="s">
        <v>1330</v>
      </c>
      <c r="D43" s="136" t="s">
        <v>1331</v>
      </c>
      <c r="E43" s="136" t="s">
        <v>306</v>
      </c>
      <c r="F43" s="136" t="s">
        <v>307</v>
      </c>
      <c r="G43" s="136" t="s">
        <v>287</v>
      </c>
      <c r="H43" s="134" t="s">
        <v>1001</v>
      </c>
    </row>
    <row r="44" spans="1:8" ht="11.25">
      <c r="A44" s="134">
        <v>43</v>
      </c>
      <c r="B44" s="136" t="s">
        <v>1308</v>
      </c>
      <c r="C44" s="136" t="s">
        <v>1332</v>
      </c>
      <c r="D44" s="136" t="s">
        <v>1333</v>
      </c>
      <c r="E44" s="136" t="s">
        <v>308</v>
      </c>
      <c r="F44" s="136" t="s">
        <v>309</v>
      </c>
      <c r="G44" s="136" t="s">
        <v>287</v>
      </c>
      <c r="H44" s="134" t="s">
        <v>1001</v>
      </c>
    </row>
    <row r="45" spans="1:8" ht="11.25">
      <c r="A45" s="134">
        <v>44</v>
      </c>
      <c r="B45" s="136" t="s">
        <v>1308</v>
      </c>
      <c r="C45" s="136" t="s">
        <v>1334</v>
      </c>
      <c r="D45" s="136" t="s">
        <v>1335</v>
      </c>
      <c r="E45" s="136" t="s">
        <v>310</v>
      </c>
      <c r="F45" s="136" t="s">
        <v>311</v>
      </c>
      <c r="G45" s="136" t="s">
        <v>287</v>
      </c>
      <c r="H45" s="134" t="s">
        <v>1001</v>
      </c>
    </row>
    <row r="46" spans="1:8" ht="11.25">
      <c r="A46" s="134">
        <v>45</v>
      </c>
      <c r="B46" s="136" t="s">
        <v>1336</v>
      </c>
      <c r="C46" s="136" t="s">
        <v>1338</v>
      </c>
      <c r="D46" s="136" t="s">
        <v>1337</v>
      </c>
      <c r="E46" s="136" t="s">
        <v>312</v>
      </c>
      <c r="F46" s="136" t="s">
        <v>313</v>
      </c>
      <c r="G46" s="136" t="s">
        <v>314</v>
      </c>
      <c r="H46" s="134" t="s">
        <v>1002</v>
      </c>
    </row>
    <row r="47" spans="1:8" ht="11.25">
      <c r="A47" s="134">
        <v>46</v>
      </c>
      <c r="B47" s="136" t="s">
        <v>1339</v>
      </c>
      <c r="C47" s="136" t="s">
        <v>1341</v>
      </c>
      <c r="D47" s="136" t="s">
        <v>1340</v>
      </c>
      <c r="E47" s="136" t="s">
        <v>335</v>
      </c>
      <c r="F47" s="136" t="s">
        <v>336</v>
      </c>
      <c r="G47" s="136" t="s">
        <v>337</v>
      </c>
      <c r="H47" s="134" t="s">
        <v>1001</v>
      </c>
    </row>
    <row r="48" spans="1:8" ht="11.25">
      <c r="A48" s="134">
        <v>47</v>
      </c>
      <c r="B48" s="136" t="s">
        <v>1339</v>
      </c>
      <c r="C48" s="136" t="s">
        <v>1341</v>
      </c>
      <c r="D48" s="136" t="s">
        <v>1340</v>
      </c>
      <c r="E48" s="136" t="s">
        <v>338</v>
      </c>
      <c r="F48" s="136" t="s">
        <v>339</v>
      </c>
      <c r="G48" s="136" t="s">
        <v>337</v>
      </c>
      <c r="H48" s="134" t="s">
        <v>1002</v>
      </c>
    </row>
    <row r="49" spans="1:8" ht="11.25">
      <c r="A49" s="134">
        <v>48</v>
      </c>
      <c r="B49" s="136" t="s">
        <v>1339</v>
      </c>
      <c r="C49" s="136" t="s">
        <v>1341</v>
      </c>
      <c r="D49" s="136" t="s">
        <v>1340</v>
      </c>
      <c r="E49" s="136" t="s">
        <v>340</v>
      </c>
      <c r="F49" s="136" t="s">
        <v>341</v>
      </c>
      <c r="G49" s="136" t="s">
        <v>342</v>
      </c>
      <c r="H49" s="134" t="s">
        <v>1002</v>
      </c>
    </row>
    <row r="50" spans="1:8" ht="11.25">
      <c r="A50" s="134">
        <v>49</v>
      </c>
      <c r="B50" s="136" t="s">
        <v>1342</v>
      </c>
      <c r="C50" s="136" t="s">
        <v>1344</v>
      </c>
      <c r="D50" s="136" t="s">
        <v>1343</v>
      </c>
      <c r="E50" s="136" t="s">
        <v>343</v>
      </c>
      <c r="F50" s="136" t="s">
        <v>344</v>
      </c>
      <c r="G50" s="136" t="s">
        <v>345</v>
      </c>
      <c r="H50" s="134" t="s">
        <v>1002</v>
      </c>
    </row>
    <row r="51" spans="1:8" ht="11.25">
      <c r="A51" s="134">
        <v>50</v>
      </c>
      <c r="B51" s="136" t="s">
        <v>1345</v>
      </c>
      <c r="C51" s="136" t="s">
        <v>1347</v>
      </c>
      <c r="D51" s="136" t="s">
        <v>1346</v>
      </c>
      <c r="E51" s="136" t="s">
        <v>346</v>
      </c>
      <c r="F51" s="136" t="s">
        <v>347</v>
      </c>
      <c r="G51" s="136" t="s">
        <v>337</v>
      </c>
      <c r="H51" s="134" t="s">
        <v>1001</v>
      </c>
    </row>
    <row r="52" spans="1:8" ht="11.25">
      <c r="A52" s="134">
        <v>51</v>
      </c>
      <c r="B52" s="136" t="s">
        <v>1345</v>
      </c>
      <c r="C52" s="136" t="s">
        <v>1347</v>
      </c>
      <c r="D52" s="136" t="s">
        <v>1346</v>
      </c>
      <c r="E52" s="136" t="s">
        <v>348</v>
      </c>
      <c r="F52" s="136" t="s">
        <v>349</v>
      </c>
      <c r="G52" s="136" t="s">
        <v>337</v>
      </c>
      <c r="H52" s="134" t="s">
        <v>1002</v>
      </c>
    </row>
    <row r="53" spans="1:8" ht="11.25">
      <c r="A53" s="134">
        <v>52</v>
      </c>
      <c r="B53" s="136" t="s">
        <v>1345</v>
      </c>
      <c r="C53" s="136" t="s">
        <v>1347</v>
      </c>
      <c r="D53" s="136" t="s">
        <v>1346</v>
      </c>
      <c r="E53" s="136" t="s">
        <v>350</v>
      </c>
      <c r="F53" s="136" t="s">
        <v>351</v>
      </c>
      <c r="G53" s="136" t="s">
        <v>337</v>
      </c>
      <c r="H53" s="134" t="s">
        <v>1002</v>
      </c>
    </row>
    <row r="54" spans="1:8" ht="11.25">
      <c r="A54" s="134">
        <v>53</v>
      </c>
      <c r="B54" s="136" t="s">
        <v>1345</v>
      </c>
      <c r="C54" s="136" t="s">
        <v>1347</v>
      </c>
      <c r="D54" s="136" t="s">
        <v>1346</v>
      </c>
      <c r="E54" s="136" t="s">
        <v>352</v>
      </c>
      <c r="F54" s="136" t="s">
        <v>353</v>
      </c>
      <c r="G54" s="136" t="s">
        <v>337</v>
      </c>
      <c r="H54" s="134" t="s">
        <v>1002</v>
      </c>
    </row>
    <row r="55" spans="1:8" ht="11.25">
      <c r="A55" s="134">
        <v>54</v>
      </c>
      <c r="B55" s="136" t="s">
        <v>1345</v>
      </c>
      <c r="C55" s="136" t="s">
        <v>1347</v>
      </c>
      <c r="D55" s="136" t="s">
        <v>1346</v>
      </c>
      <c r="E55" s="136" t="s">
        <v>354</v>
      </c>
      <c r="F55" s="136" t="s">
        <v>355</v>
      </c>
      <c r="G55" s="136" t="s">
        <v>337</v>
      </c>
      <c r="H55" s="134" t="s">
        <v>1002</v>
      </c>
    </row>
    <row r="56" spans="1:8" ht="11.25">
      <c r="A56" s="134">
        <v>55</v>
      </c>
      <c r="B56" s="136" t="s">
        <v>1345</v>
      </c>
      <c r="C56" s="136" t="s">
        <v>1347</v>
      </c>
      <c r="D56" s="136" t="s">
        <v>1346</v>
      </c>
      <c r="E56" s="136" t="s">
        <v>356</v>
      </c>
      <c r="F56" s="136" t="s">
        <v>357</v>
      </c>
      <c r="G56" s="136" t="s">
        <v>337</v>
      </c>
      <c r="H56" s="134" t="s">
        <v>1002</v>
      </c>
    </row>
    <row r="57" spans="1:8" ht="11.25">
      <c r="A57" s="134">
        <v>56</v>
      </c>
      <c r="B57" s="136" t="s">
        <v>1345</v>
      </c>
      <c r="C57" s="136" t="s">
        <v>1347</v>
      </c>
      <c r="D57" s="136" t="s">
        <v>1346</v>
      </c>
      <c r="E57" s="136" t="s">
        <v>358</v>
      </c>
      <c r="F57" s="136" t="s">
        <v>359</v>
      </c>
      <c r="G57" s="136" t="s">
        <v>337</v>
      </c>
      <c r="H57" s="134" t="s">
        <v>1001</v>
      </c>
    </row>
    <row r="58" spans="1:8" ht="11.25">
      <c r="A58" s="134">
        <v>57</v>
      </c>
      <c r="B58" s="136" t="s">
        <v>1348</v>
      </c>
      <c r="C58" s="136" t="s">
        <v>1350</v>
      </c>
      <c r="D58" s="136" t="s">
        <v>1349</v>
      </c>
      <c r="E58" s="136" t="s">
        <v>343</v>
      </c>
      <c r="F58" s="136" t="s">
        <v>360</v>
      </c>
      <c r="G58" s="136" t="s">
        <v>361</v>
      </c>
      <c r="H58" s="134" t="s">
        <v>1002</v>
      </c>
    </row>
    <row r="59" spans="1:8" ht="11.25">
      <c r="A59" s="134">
        <v>58</v>
      </c>
      <c r="B59" s="136" t="s">
        <v>1351</v>
      </c>
      <c r="C59" s="136" t="s">
        <v>1353</v>
      </c>
      <c r="D59" s="136" t="s">
        <v>1354</v>
      </c>
      <c r="E59" s="136" t="s">
        <v>362</v>
      </c>
      <c r="F59" s="136" t="s">
        <v>363</v>
      </c>
      <c r="G59" s="136" t="s">
        <v>364</v>
      </c>
      <c r="H59" s="134" t="s">
        <v>1001</v>
      </c>
    </row>
    <row r="60" spans="1:8" ht="11.25">
      <c r="A60" s="134">
        <v>59</v>
      </c>
      <c r="B60" s="136" t="s">
        <v>1351</v>
      </c>
      <c r="C60" s="136" t="s">
        <v>1355</v>
      </c>
      <c r="D60" s="136" t="s">
        <v>1356</v>
      </c>
      <c r="E60" s="136" t="s">
        <v>365</v>
      </c>
      <c r="F60" s="136" t="s">
        <v>366</v>
      </c>
      <c r="G60" s="136" t="s">
        <v>367</v>
      </c>
      <c r="H60" s="134" t="s">
        <v>1001</v>
      </c>
    </row>
    <row r="61" spans="1:8" ht="11.25">
      <c r="A61" s="134">
        <v>60</v>
      </c>
      <c r="B61" s="136" t="s">
        <v>1351</v>
      </c>
      <c r="C61" s="136" t="s">
        <v>1357</v>
      </c>
      <c r="D61" s="136" t="s">
        <v>1358</v>
      </c>
      <c r="E61" s="136" t="s">
        <v>368</v>
      </c>
      <c r="F61" s="136" t="s">
        <v>369</v>
      </c>
      <c r="G61" s="136" t="s">
        <v>367</v>
      </c>
      <c r="H61" s="134" t="s">
        <v>1001</v>
      </c>
    </row>
    <row r="62" spans="1:8" ht="11.25">
      <c r="A62" s="134">
        <v>61</v>
      </c>
      <c r="B62" s="136" t="s">
        <v>1351</v>
      </c>
      <c r="C62" s="136" t="s">
        <v>1361</v>
      </c>
      <c r="D62" s="136" t="s">
        <v>1362</v>
      </c>
      <c r="E62" s="136" t="s">
        <v>370</v>
      </c>
      <c r="F62" s="136" t="s">
        <v>371</v>
      </c>
      <c r="G62" s="136" t="s">
        <v>372</v>
      </c>
      <c r="H62" s="134" t="s">
        <v>1001</v>
      </c>
    </row>
    <row r="63" spans="1:8" ht="11.25">
      <c r="A63" s="134">
        <v>62</v>
      </c>
      <c r="B63" s="136" t="s">
        <v>1351</v>
      </c>
      <c r="C63" s="136" t="s">
        <v>1363</v>
      </c>
      <c r="D63" s="136" t="s">
        <v>1364</v>
      </c>
      <c r="E63" s="136" t="s">
        <v>373</v>
      </c>
      <c r="F63" s="136" t="s">
        <v>374</v>
      </c>
      <c r="G63" s="136" t="s">
        <v>337</v>
      </c>
      <c r="H63" s="134" t="s">
        <v>1002</v>
      </c>
    </row>
    <row r="64" spans="1:8" ht="11.25">
      <c r="A64" s="134">
        <v>63</v>
      </c>
      <c r="B64" s="136" t="s">
        <v>1351</v>
      </c>
      <c r="C64" s="136" t="s">
        <v>1363</v>
      </c>
      <c r="D64" s="136" t="s">
        <v>1364</v>
      </c>
      <c r="E64" s="136" t="s">
        <v>375</v>
      </c>
      <c r="F64" s="136" t="s">
        <v>376</v>
      </c>
      <c r="G64" s="136" t="s">
        <v>364</v>
      </c>
      <c r="H64" s="134" t="s">
        <v>1002</v>
      </c>
    </row>
    <row r="65" spans="1:8" ht="11.25">
      <c r="A65" s="134">
        <v>64</v>
      </c>
      <c r="B65" s="136" t="s">
        <v>1351</v>
      </c>
      <c r="C65" s="136" t="s">
        <v>1365</v>
      </c>
      <c r="D65" s="136" t="s">
        <v>1366</v>
      </c>
      <c r="E65" s="136" t="s">
        <v>377</v>
      </c>
      <c r="F65" s="136" t="s">
        <v>378</v>
      </c>
      <c r="G65" s="136" t="s">
        <v>367</v>
      </c>
      <c r="H65" s="134" t="s">
        <v>1002</v>
      </c>
    </row>
    <row r="66" spans="1:8" ht="11.25">
      <c r="A66" s="134">
        <v>65</v>
      </c>
      <c r="B66" s="136" t="s">
        <v>1351</v>
      </c>
      <c r="C66" s="136" t="s">
        <v>1367</v>
      </c>
      <c r="D66" s="136" t="s">
        <v>1368</v>
      </c>
      <c r="E66" s="136" t="s">
        <v>379</v>
      </c>
      <c r="F66" s="136" t="s">
        <v>380</v>
      </c>
      <c r="G66" s="136" t="s">
        <v>364</v>
      </c>
      <c r="H66" s="134" t="s">
        <v>1002</v>
      </c>
    </row>
    <row r="67" spans="1:8" ht="11.25">
      <c r="A67" s="134">
        <v>66</v>
      </c>
      <c r="B67" s="136" t="s">
        <v>1351</v>
      </c>
      <c r="C67" s="136" t="s">
        <v>1367</v>
      </c>
      <c r="D67" s="136" t="s">
        <v>1368</v>
      </c>
      <c r="E67" s="136" t="s">
        <v>381</v>
      </c>
      <c r="F67" s="136" t="s">
        <v>382</v>
      </c>
      <c r="G67" s="136" t="s">
        <v>364</v>
      </c>
      <c r="H67" s="134" t="s">
        <v>1002</v>
      </c>
    </row>
    <row r="68" spans="1:8" ht="11.25">
      <c r="A68" s="134">
        <v>67</v>
      </c>
      <c r="B68" s="136" t="s">
        <v>1351</v>
      </c>
      <c r="C68" s="136" t="s">
        <v>1369</v>
      </c>
      <c r="D68" s="136" t="s">
        <v>1370</v>
      </c>
      <c r="E68" s="136" t="s">
        <v>383</v>
      </c>
      <c r="F68" s="136" t="s">
        <v>384</v>
      </c>
      <c r="G68" s="136" t="s">
        <v>364</v>
      </c>
      <c r="H68" s="134" t="s">
        <v>1001</v>
      </c>
    </row>
    <row r="69" spans="1:8" ht="11.25">
      <c r="A69" s="134">
        <v>68</v>
      </c>
      <c r="B69" s="136" t="s">
        <v>1351</v>
      </c>
      <c r="C69" s="136" t="s">
        <v>1371</v>
      </c>
      <c r="D69" s="136" t="s">
        <v>1372</v>
      </c>
      <c r="E69" s="136" t="s">
        <v>385</v>
      </c>
      <c r="F69" s="136" t="s">
        <v>386</v>
      </c>
      <c r="G69" s="136" t="s">
        <v>367</v>
      </c>
      <c r="H69" s="134" t="s">
        <v>1001</v>
      </c>
    </row>
    <row r="70" spans="1:8" ht="11.25">
      <c r="A70" s="134">
        <v>69</v>
      </c>
      <c r="B70" s="136" t="s">
        <v>1351</v>
      </c>
      <c r="C70" s="136" t="s">
        <v>1373</v>
      </c>
      <c r="D70" s="136" t="s">
        <v>1374</v>
      </c>
      <c r="E70" s="136" t="s">
        <v>387</v>
      </c>
      <c r="F70" s="136" t="s">
        <v>388</v>
      </c>
      <c r="G70" s="136" t="s">
        <v>364</v>
      </c>
      <c r="H70" s="134" t="s">
        <v>1002</v>
      </c>
    </row>
    <row r="71" spans="1:8" ht="11.25">
      <c r="A71" s="134">
        <v>70</v>
      </c>
      <c r="B71" s="136" t="s">
        <v>1351</v>
      </c>
      <c r="C71" s="136" t="s">
        <v>1375</v>
      </c>
      <c r="D71" s="136" t="s">
        <v>1376</v>
      </c>
      <c r="E71" s="136" t="s">
        <v>389</v>
      </c>
      <c r="F71" s="136" t="s">
        <v>390</v>
      </c>
      <c r="G71" s="136" t="s">
        <v>337</v>
      </c>
      <c r="H71" s="134" t="s">
        <v>1001</v>
      </c>
    </row>
    <row r="72" spans="1:8" ht="11.25">
      <c r="A72" s="134">
        <v>71</v>
      </c>
      <c r="B72" s="136" t="s">
        <v>1351</v>
      </c>
      <c r="C72" s="136" t="s">
        <v>1377</v>
      </c>
      <c r="D72" s="136" t="s">
        <v>1378</v>
      </c>
      <c r="E72" s="136" t="s">
        <v>391</v>
      </c>
      <c r="F72" s="136" t="s">
        <v>392</v>
      </c>
      <c r="G72" s="136" t="s">
        <v>367</v>
      </c>
      <c r="H72" s="134" t="s">
        <v>1001</v>
      </c>
    </row>
    <row r="73" spans="1:8" ht="11.25">
      <c r="A73" s="134">
        <v>72</v>
      </c>
      <c r="B73" s="136" t="s">
        <v>1351</v>
      </c>
      <c r="C73" s="136" t="s">
        <v>1379</v>
      </c>
      <c r="D73" s="136" t="s">
        <v>1380</v>
      </c>
      <c r="E73" s="136" t="s">
        <v>259</v>
      </c>
      <c r="F73" s="136" t="s">
        <v>393</v>
      </c>
      <c r="G73" s="136" t="s">
        <v>367</v>
      </c>
      <c r="H73" s="134" t="s">
        <v>1001</v>
      </c>
    </row>
    <row r="74" spans="1:8" ht="11.25">
      <c r="A74" s="134">
        <v>73</v>
      </c>
      <c r="B74" s="136" t="s">
        <v>1351</v>
      </c>
      <c r="C74" s="136" t="s">
        <v>1379</v>
      </c>
      <c r="D74" s="136" t="s">
        <v>1380</v>
      </c>
      <c r="E74" s="136" t="s">
        <v>394</v>
      </c>
      <c r="F74" s="136" t="s">
        <v>395</v>
      </c>
      <c r="G74" s="136" t="s">
        <v>367</v>
      </c>
      <c r="H74" s="134" t="s">
        <v>1001</v>
      </c>
    </row>
    <row r="75" spans="1:8" ht="11.25">
      <c r="A75" s="134">
        <v>74</v>
      </c>
      <c r="B75" s="136" t="s">
        <v>1382</v>
      </c>
      <c r="C75" s="136" t="s">
        <v>1386</v>
      </c>
      <c r="D75" s="136" t="s">
        <v>1387</v>
      </c>
      <c r="E75" s="136" t="s">
        <v>396</v>
      </c>
      <c r="F75" s="136" t="s">
        <v>397</v>
      </c>
      <c r="G75" s="136" t="s">
        <v>398</v>
      </c>
      <c r="H75" s="134" t="s">
        <v>1001</v>
      </c>
    </row>
    <row r="76" spans="1:8" ht="11.25">
      <c r="A76" s="134">
        <v>75</v>
      </c>
      <c r="B76" s="136" t="s">
        <v>1382</v>
      </c>
      <c r="C76" s="136" t="s">
        <v>1388</v>
      </c>
      <c r="D76" s="136" t="s">
        <v>1389</v>
      </c>
      <c r="E76" s="136" t="s">
        <v>399</v>
      </c>
      <c r="F76" s="136" t="s">
        <v>400</v>
      </c>
      <c r="G76" s="136" t="s">
        <v>398</v>
      </c>
      <c r="H76" s="134" t="s">
        <v>1002</v>
      </c>
    </row>
    <row r="77" spans="1:8" ht="11.25">
      <c r="A77" s="134">
        <v>76</v>
      </c>
      <c r="B77" s="136" t="s">
        <v>1382</v>
      </c>
      <c r="C77" s="136" t="s">
        <v>1388</v>
      </c>
      <c r="D77" s="136" t="s">
        <v>1389</v>
      </c>
      <c r="E77" s="136" t="s">
        <v>401</v>
      </c>
      <c r="F77" s="136" t="s">
        <v>402</v>
      </c>
      <c r="G77" s="136" t="s">
        <v>398</v>
      </c>
      <c r="H77" s="134" t="s">
        <v>1001</v>
      </c>
    </row>
    <row r="78" spans="1:8" ht="11.25">
      <c r="A78" s="134">
        <v>77</v>
      </c>
      <c r="B78" s="136" t="s">
        <v>1382</v>
      </c>
      <c r="C78" s="136" t="s">
        <v>1388</v>
      </c>
      <c r="D78" s="136" t="s">
        <v>1389</v>
      </c>
      <c r="E78" s="136" t="s">
        <v>403</v>
      </c>
      <c r="F78" s="136" t="s">
        <v>404</v>
      </c>
      <c r="G78" s="136" t="s">
        <v>398</v>
      </c>
      <c r="H78" s="134" t="s">
        <v>1002</v>
      </c>
    </row>
    <row r="79" spans="1:8" ht="11.25">
      <c r="A79" s="134">
        <v>78</v>
      </c>
      <c r="B79" s="136" t="s">
        <v>1382</v>
      </c>
      <c r="C79" s="136" t="s">
        <v>1396</v>
      </c>
      <c r="D79" s="136" t="s">
        <v>1397</v>
      </c>
      <c r="E79" s="136" t="s">
        <v>405</v>
      </c>
      <c r="F79" s="136" t="s">
        <v>406</v>
      </c>
      <c r="G79" s="136" t="s">
        <v>398</v>
      </c>
      <c r="H79" s="134" t="s">
        <v>1001</v>
      </c>
    </row>
    <row r="80" spans="1:8" ht="11.25">
      <c r="A80" s="134">
        <v>79</v>
      </c>
      <c r="B80" s="136" t="s">
        <v>1382</v>
      </c>
      <c r="C80" s="136" t="s">
        <v>1398</v>
      </c>
      <c r="D80" s="136" t="s">
        <v>1399</v>
      </c>
      <c r="E80" s="136" t="s">
        <v>407</v>
      </c>
      <c r="F80" s="136" t="s">
        <v>408</v>
      </c>
      <c r="G80" s="136" t="s">
        <v>398</v>
      </c>
      <c r="H80" s="134" t="s">
        <v>1002</v>
      </c>
    </row>
    <row r="81" spans="1:8" ht="11.25">
      <c r="A81" s="134">
        <v>80</v>
      </c>
      <c r="B81" s="136" t="s">
        <v>1382</v>
      </c>
      <c r="C81" s="136" t="s">
        <v>1406</v>
      </c>
      <c r="D81" s="136" t="s">
        <v>1407</v>
      </c>
      <c r="E81" s="136" t="s">
        <v>409</v>
      </c>
      <c r="F81" s="136" t="s">
        <v>410</v>
      </c>
      <c r="G81" s="136" t="s">
        <v>398</v>
      </c>
      <c r="H81" s="134" t="s">
        <v>1001</v>
      </c>
    </row>
    <row r="82" spans="1:8" ht="11.25">
      <c r="A82" s="134">
        <v>81</v>
      </c>
      <c r="B82" s="136" t="s">
        <v>1408</v>
      </c>
      <c r="C82" s="136" t="s">
        <v>1410</v>
      </c>
      <c r="D82" s="136" t="s">
        <v>1409</v>
      </c>
      <c r="E82" s="136" t="s">
        <v>411</v>
      </c>
      <c r="F82" s="136" t="s">
        <v>412</v>
      </c>
      <c r="G82" s="136" t="s">
        <v>413</v>
      </c>
      <c r="H82" s="134" t="s">
        <v>1002</v>
      </c>
    </row>
    <row r="83" spans="1:8" ht="11.25">
      <c r="A83" s="134">
        <v>82</v>
      </c>
      <c r="B83" s="136" t="s">
        <v>1408</v>
      </c>
      <c r="C83" s="136" t="s">
        <v>1410</v>
      </c>
      <c r="D83" s="136" t="s">
        <v>1409</v>
      </c>
      <c r="E83" s="136" t="s">
        <v>414</v>
      </c>
      <c r="F83" s="136" t="s">
        <v>415</v>
      </c>
      <c r="G83" s="136" t="s">
        <v>416</v>
      </c>
      <c r="H83" s="134" t="s">
        <v>1002</v>
      </c>
    </row>
    <row r="84" spans="1:8" ht="11.25">
      <c r="A84" s="134">
        <v>83</v>
      </c>
      <c r="B84" s="136" t="s">
        <v>417</v>
      </c>
      <c r="C84" s="136" t="s">
        <v>418</v>
      </c>
      <c r="D84" s="136" t="s">
        <v>419</v>
      </c>
      <c r="E84" s="136" t="s">
        <v>420</v>
      </c>
      <c r="F84" s="136" t="s">
        <v>421</v>
      </c>
      <c r="G84" s="136" t="s">
        <v>422</v>
      </c>
      <c r="H84" s="134" t="s">
        <v>1002</v>
      </c>
    </row>
    <row r="85" spans="1:8" ht="11.25">
      <c r="A85" s="134">
        <v>84</v>
      </c>
      <c r="B85" s="136" t="s">
        <v>1411</v>
      </c>
      <c r="C85" s="136" t="s">
        <v>1417</v>
      </c>
      <c r="D85" s="136" t="s">
        <v>1418</v>
      </c>
      <c r="E85" s="136" t="s">
        <v>423</v>
      </c>
      <c r="F85" s="136" t="s">
        <v>424</v>
      </c>
      <c r="G85" s="136" t="s">
        <v>425</v>
      </c>
      <c r="H85" s="134" t="s">
        <v>1001</v>
      </c>
    </row>
    <row r="86" spans="1:8" ht="11.25">
      <c r="A86" s="134">
        <v>85</v>
      </c>
      <c r="B86" s="136" t="s">
        <v>1411</v>
      </c>
      <c r="C86" s="136" t="s">
        <v>1421</v>
      </c>
      <c r="D86" s="136" t="s">
        <v>1422</v>
      </c>
      <c r="E86" s="136" t="s">
        <v>426</v>
      </c>
      <c r="F86" s="136" t="s">
        <v>427</v>
      </c>
      <c r="G86" s="136" t="s">
        <v>425</v>
      </c>
      <c r="H86" s="134" t="s">
        <v>1002</v>
      </c>
    </row>
    <row r="87" spans="1:8" ht="11.25">
      <c r="A87" s="134">
        <v>86</v>
      </c>
      <c r="B87" s="136" t="s">
        <v>428</v>
      </c>
      <c r="C87" s="136" t="s">
        <v>429</v>
      </c>
      <c r="D87" s="136" t="s">
        <v>430</v>
      </c>
      <c r="E87" s="136" t="s">
        <v>431</v>
      </c>
      <c r="F87" s="136" t="s">
        <v>432</v>
      </c>
      <c r="G87" s="136" t="s">
        <v>433</v>
      </c>
      <c r="H87" s="134" t="s">
        <v>1002</v>
      </c>
    </row>
    <row r="88" spans="1:8" ht="11.25">
      <c r="A88" s="134">
        <v>87</v>
      </c>
      <c r="B88" s="136" t="s">
        <v>1429</v>
      </c>
      <c r="C88" s="136" t="s">
        <v>1431</v>
      </c>
      <c r="D88" s="136" t="s">
        <v>1432</v>
      </c>
      <c r="E88" s="136" t="s">
        <v>434</v>
      </c>
      <c r="F88" s="136" t="s">
        <v>435</v>
      </c>
      <c r="G88" s="136" t="s">
        <v>436</v>
      </c>
      <c r="H88" s="134" t="s">
        <v>1001</v>
      </c>
    </row>
    <row r="89" spans="1:8" ht="11.25">
      <c r="A89" s="134">
        <v>88</v>
      </c>
      <c r="B89" s="136" t="s">
        <v>1429</v>
      </c>
      <c r="C89" s="136" t="s">
        <v>1431</v>
      </c>
      <c r="D89" s="136" t="s">
        <v>1432</v>
      </c>
      <c r="E89" s="136" t="s">
        <v>437</v>
      </c>
      <c r="F89" s="136" t="s">
        <v>438</v>
      </c>
      <c r="G89" s="136" t="s">
        <v>436</v>
      </c>
      <c r="H89" s="134" t="s">
        <v>1002</v>
      </c>
    </row>
    <row r="90" spans="1:8" ht="11.25">
      <c r="A90" s="134">
        <v>89</v>
      </c>
      <c r="B90" s="136" t="s">
        <v>1429</v>
      </c>
      <c r="C90" s="136" t="s">
        <v>1433</v>
      </c>
      <c r="D90" s="136" t="s">
        <v>1434</v>
      </c>
      <c r="E90" s="136" t="s">
        <v>439</v>
      </c>
      <c r="F90" s="136" t="s">
        <v>440</v>
      </c>
      <c r="G90" s="136" t="s">
        <v>436</v>
      </c>
      <c r="H90" s="134" t="s">
        <v>1001</v>
      </c>
    </row>
    <row r="91" spans="1:8" ht="11.25">
      <c r="A91" s="134">
        <v>90</v>
      </c>
      <c r="B91" s="136" t="s">
        <v>1429</v>
      </c>
      <c r="C91" s="136" t="s">
        <v>1435</v>
      </c>
      <c r="D91" s="136" t="s">
        <v>1436</v>
      </c>
      <c r="E91" s="136" t="s">
        <v>441</v>
      </c>
      <c r="F91" s="136" t="s">
        <v>442</v>
      </c>
      <c r="G91" s="136" t="s">
        <v>436</v>
      </c>
      <c r="H91" s="134" t="s">
        <v>1001</v>
      </c>
    </row>
    <row r="92" spans="1:8" ht="11.25">
      <c r="A92" s="134">
        <v>91</v>
      </c>
      <c r="B92" s="136" t="s">
        <v>1429</v>
      </c>
      <c r="C92" s="136" t="s">
        <v>1435</v>
      </c>
      <c r="D92" s="136" t="s">
        <v>1436</v>
      </c>
      <c r="E92" s="136" t="s">
        <v>257</v>
      </c>
      <c r="F92" s="136" t="s">
        <v>443</v>
      </c>
      <c r="G92" s="136" t="s">
        <v>436</v>
      </c>
      <c r="H92" s="134" t="s">
        <v>1001</v>
      </c>
    </row>
    <row r="93" spans="1:8" ht="11.25">
      <c r="A93" s="134">
        <v>92</v>
      </c>
      <c r="B93" s="136" t="s">
        <v>1429</v>
      </c>
      <c r="C93" s="136" t="s">
        <v>1437</v>
      </c>
      <c r="D93" s="136" t="s">
        <v>1438</v>
      </c>
      <c r="E93" s="136" t="s">
        <v>444</v>
      </c>
      <c r="F93" s="136" t="s">
        <v>445</v>
      </c>
      <c r="G93" s="136" t="s">
        <v>436</v>
      </c>
      <c r="H93" s="134" t="s">
        <v>1001</v>
      </c>
    </row>
    <row r="94" spans="1:8" ht="11.25">
      <c r="A94" s="134">
        <v>93</v>
      </c>
      <c r="B94" s="136" t="s">
        <v>446</v>
      </c>
      <c r="C94" s="136" t="s">
        <v>448</v>
      </c>
      <c r="D94" s="136" t="s">
        <v>449</v>
      </c>
      <c r="E94" s="136" t="s">
        <v>450</v>
      </c>
      <c r="F94" s="136" t="s">
        <v>451</v>
      </c>
      <c r="G94" s="136" t="s">
        <v>452</v>
      </c>
      <c r="H94" s="134" t="s">
        <v>1001</v>
      </c>
    </row>
    <row r="95" spans="1:8" ht="11.25">
      <c r="A95" s="134">
        <v>94</v>
      </c>
      <c r="B95" s="136" t="s">
        <v>1443</v>
      </c>
      <c r="C95" s="136" t="s">
        <v>1447</v>
      </c>
      <c r="D95" s="136" t="s">
        <v>1448</v>
      </c>
      <c r="E95" s="136" t="s">
        <v>453</v>
      </c>
      <c r="F95" s="136" t="s">
        <v>454</v>
      </c>
      <c r="G95" s="136" t="s">
        <v>455</v>
      </c>
      <c r="H95" s="134" t="s">
        <v>1001</v>
      </c>
    </row>
    <row r="96" spans="1:8" ht="11.25">
      <c r="A96" s="134">
        <v>95</v>
      </c>
      <c r="B96" s="136" t="s">
        <v>1443</v>
      </c>
      <c r="C96" s="136" t="s">
        <v>1449</v>
      </c>
      <c r="D96" s="136" t="s">
        <v>1450</v>
      </c>
      <c r="E96" s="136" t="s">
        <v>456</v>
      </c>
      <c r="F96" s="136" t="s">
        <v>457</v>
      </c>
      <c r="G96" s="136" t="s">
        <v>455</v>
      </c>
      <c r="H96" s="134" t="s">
        <v>1002</v>
      </c>
    </row>
    <row r="97" spans="1:8" ht="11.25">
      <c r="A97" s="134">
        <v>96</v>
      </c>
      <c r="B97" s="136" t="s">
        <v>1443</v>
      </c>
      <c r="C97" s="136" t="s">
        <v>1449</v>
      </c>
      <c r="D97" s="136" t="s">
        <v>1450</v>
      </c>
      <c r="E97" s="136" t="s">
        <v>458</v>
      </c>
      <c r="F97" s="136" t="s">
        <v>459</v>
      </c>
      <c r="G97" s="136" t="s">
        <v>455</v>
      </c>
      <c r="H97" s="134" t="s">
        <v>1002</v>
      </c>
    </row>
    <row r="98" spans="1:8" ht="11.25">
      <c r="A98" s="134">
        <v>97</v>
      </c>
      <c r="B98" s="136" t="s">
        <v>1443</v>
      </c>
      <c r="C98" s="136" t="s">
        <v>1461</v>
      </c>
      <c r="D98" s="136" t="s">
        <v>1462</v>
      </c>
      <c r="E98" s="136" t="s">
        <v>460</v>
      </c>
      <c r="F98" s="136" t="s">
        <v>461</v>
      </c>
      <c r="G98" s="136" t="s">
        <v>455</v>
      </c>
      <c r="H98" s="134" t="s">
        <v>1001</v>
      </c>
    </row>
    <row r="99" spans="1:8" ht="11.25">
      <c r="A99" s="134">
        <v>98</v>
      </c>
      <c r="B99" s="136" t="s">
        <v>1443</v>
      </c>
      <c r="C99" s="136" t="s">
        <v>1461</v>
      </c>
      <c r="D99" s="136" t="s">
        <v>1462</v>
      </c>
      <c r="E99" s="136" t="s">
        <v>462</v>
      </c>
      <c r="F99" s="136" t="s">
        <v>463</v>
      </c>
      <c r="G99" s="136" t="s">
        <v>455</v>
      </c>
      <c r="H99" s="134" t="s">
        <v>1002</v>
      </c>
    </row>
    <row r="100" spans="1:8" ht="11.25">
      <c r="A100" s="134">
        <v>99</v>
      </c>
      <c r="B100" s="136" t="s">
        <v>1443</v>
      </c>
      <c r="C100" s="136" t="s">
        <v>1461</v>
      </c>
      <c r="D100" s="136" t="s">
        <v>1462</v>
      </c>
      <c r="E100" s="136" t="s">
        <v>464</v>
      </c>
      <c r="F100" s="136" t="s">
        <v>465</v>
      </c>
      <c r="G100" s="136" t="s">
        <v>455</v>
      </c>
      <c r="H100" s="134" t="s">
        <v>1002</v>
      </c>
    </row>
    <row r="101" spans="1:8" ht="11.25">
      <c r="A101" s="134">
        <v>100</v>
      </c>
      <c r="B101" s="136" t="s">
        <v>1443</v>
      </c>
      <c r="C101" s="136" t="s">
        <v>1461</v>
      </c>
      <c r="D101" s="136" t="s">
        <v>1462</v>
      </c>
      <c r="E101" s="136" t="s">
        <v>466</v>
      </c>
      <c r="F101" s="136" t="s">
        <v>467</v>
      </c>
      <c r="G101" s="136" t="s">
        <v>455</v>
      </c>
      <c r="H101" s="134" t="s">
        <v>1001</v>
      </c>
    </row>
    <row r="102" spans="1:8" ht="11.25">
      <c r="A102" s="134">
        <v>101</v>
      </c>
      <c r="B102" s="136" t="s">
        <v>1443</v>
      </c>
      <c r="C102" s="136" t="s">
        <v>1461</v>
      </c>
      <c r="D102" s="136" t="s">
        <v>1462</v>
      </c>
      <c r="E102" s="136" t="s">
        <v>468</v>
      </c>
      <c r="F102" s="136" t="s">
        <v>469</v>
      </c>
      <c r="G102" s="136" t="s">
        <v>455</v>
      </c>
      <c r="H102" s="134" t="s">
        <v>1002</v>
      </c>
    </row>
    <row r="103" spans="1:8" ht="11.25">
      <c r="A103" s="134">
        <v>102</v>
      </c>
      <c r="B103" s="136" t="s">
        <v>1443</v>
      </c>
      <c r="C103" s="136" t="s">
        <v>1469</v>
      </c>
      <c r="D103" s="136" t="s">
        <v>1470</v>
      </c>
      <c r="E103" s="136" t="s">
        <v>470</v>
      </c>
      <c r="F103" s="136" t="s">
        <v>471</v>
      </c>
      <c r="G103" s="136" t="s">
        <v>337</v>
      </c>
      <c r="H103" s="134" t="s">
        <v>1001</v>
      </c>
    </row>
    <row r="104" spans="1:8" ht="11.25">
      <c r="A104" s="134">
        <v>103</v>
      </c>
      <c r="B104" s="136" t="s">
        <v>1443</v>
      </c>
      <c r="C104" s="136" t="s">
        <v>1471</v>
      </c>
      <c r="D104" s="136" t="s">
        <v>1472</v>
      </c>
      <c r="E104" s="136" t="s">
        <v>472</v>
      </c>
      <c r="F104" s="136" t="s">
        <v>473</v>
      </c>
      <c r="G104" s="136" t="s">
        <v>455</v>
      </c>
      <c r="H104" s="134" t="s">
        <v>1002</v>
      </c>
    </row>
    <row r="105" spans="1:8" ht="11.25">
      <c r="A105" s="134">
        <v>104</v>
      </c>
      <c r="B105" s="136" t="s">
        <v>1473</v>
      </c>
      <c r="C105" s="136" t="s">
        <v>1475</v>
      </c>
      <c r="D105" s="136" t="s">
        <v>1476</v>
      </c>
      <c r="E105" s="136" t="s">
        <v>474</v>
      </c>
      <c r="F105" s="136" t="s">
        <v>475</v>
      </c>
      <c r="G105" s="136" t="s">
        <v>476</v>
      </c>
      <c r="H105" s="134" t="s">
        <v>1002</v>
      </c>
    </row>
    <row r="106" spans="1:8" ht="11.25">
      <c r="A106" s="134">
        <v>105</v>
      </c>
      <c r="B106" s="136" t="s">
        <v>1473</v>
      </c>
      <c r="C106" s="136" t="s">
        <v>1485</v>
      </c>
      <c r="D106" s="136" t="s">
        <v>1486</v>
      </c>
      <c r="E106" s="136" t="s">
        <v>477</v>
      </c>
      <c r="F106" s="136" t="s">
        <v>478</v>
      </c>
      <c r="G106" s="136" t="s">
        <v>476</v>
      </c>
      <c r="H106" s="134" t="s">
        <v>1001</v>
      </c>
    </row>
    <row r="107" spans="1:8" ht="11.25">
      <c r="A107" s="134">
        <v>106</v>
      </c>
      <c r="B107" s="136" t="s">
        <v>1473</v>
      </c>
      <c r="C107" s="136" t="s">
        <v>1485</v>
      </c>
      <c r="D107" s="136" t="s">
        <v>1486</v>
      </c>
      <c r="E107" s="136" t="s">
        <v>479</v>
      </c>
      <c r="F107" s="136" t="s">
        <v>480</v>
      </c>
      <c r="G107" s="136" t="s">
        <v>476</v>
      </c>
      <c r="H107" s="134" t="s">
        <v>1001</v>
      </c>
    </row>
    <row r="108" spans="1:8" ht="11.25">
      <c r="A108" s="134">
        <v>107</v>
      </c>
      <c r="B108" s="136" t="s">
        <v>1473</v>
      </c>
      <c r="C108" s="136" t="s">
        <v>1485</v>
      </c>
      <c r="D108" s="136" t="s">
        <v>1486</v>
      </c>
      <c r="E108" s="136" t="s">
        <v>481</v>
      </c>
      <c r="F108" s="136" t="s">
        <v>482</v>
      </c>
      <c r="G108" s="136" t="s">
        <v>476</v>
      </c>
      <c r="H108" s="134" t="s">
        <v>1002</v>
      </c>
    </row>
    <row r="109" spans="1:8" ht="11.25">
      <c r="A109" s="134">
        <v>108</v>
      </c>
      <c r="B109" s="136" t="s">
        <v>1473</v>
      </c>
      <c r="C109" s="136" t="s">
        <v>1487</v>
      </c>
      <c r="D109" s="136" t="s">
        <v>1488</v>
      </c>
      <c r="E109" s="136" t="s">
        <v>483</v>
      </c>
      <c r="F109" s="136" t="s">
        <v>484</v>
      </c>
      <c r="G109" s="136" t="s">
        <v>476</v>
      </c>
      <c r="H109" s="134" t="s">
        <v>1002</v>
      </c>
    </row>
    <row r="110" spans="1:8" ht="11.25">
      <c r="A110" s="134">
        <v>109</v>
      </c>
      <c r="B110" s="136" t="s">
        <v>1473</v>
      </c>
      <c r="C110" s="136" t="s">
        <v>1491</v>
      </c>
      <c r="D110" s="136" t="s">
        <v>1492</v>
      </c>
      <c r="E110" s="136" t="s">
        <v>485</v>
      </c>
      <c r="F110" s="136" t="s">
        <v>486</v>
      </c>
      <c r="G110" s="136" t="s">
        <v>476</v>
      </c>
      <c r="H110" s="134" t="s">
        <v>1002</v>
      </c>
    </row>
    <row r="111" spans="1:8" ht="11.25">
      <c r="A111" s="134">
        <v>110</v>
      </c>
      <c r="B111" s="136" t="s">
        <v>487</v>
      </c>
      <c r="C111" s="136" t="s">
        <v>488</v>
      </c>
      <c r="D111" s="136" t="s">
        <v>489</v>
      </c>
      <c r="E111" s="136" t="s">
        <v>490</v>
      </c>
      <c r="F111" s="136" t="s">
        <v>491</v>
      </c>
      <c r="G111" s="136" t="s">
        <v>492</v>
      </c>
      <c r="H111" s="134" t="s">
        <v>1002</v>
      </c>
    </row>
    <row r="112" spans="1:8" ht="11.25">
      <c r="A112" s="134">
        <v>111</v>
      </c>
      <c r="B112" s="136" t="s">
        <v>1493</v>
      </c>
      <c r="C112" s="136" t="s">
        <v>1495</v>
      </c>
      <c r="D112" s="136" t="s">
        <v>1496</v>
      </c>
      <c r="E112" s="136" t="s">
        <v>493</v>
      </c>
      <c r="F112" s="136" t="s">
        <v>494</v>
      </c>
      <c r="G112" s="136" t="s">
        <v>495</v>
      </c>
      <c r="H112" s="134" t="s">
        <v>1001</v>
      </c>
    </row>
    <row r="113" spans="1:8" ht="11.25">
      <c r="A113" s="134">
        <v>112</v>
      </c>
      <c r="B113" s="136" t="s">
        <v>1493</v>
      </c>
      <c r="C113" s="136" t="s">
        <v>1497</v>
      </c>
      <c r="D113" s="136" t="s">
        <v>1498</v>
      </c>
      <c r="E113" s="136" t="s">
        <v>496</v>
      </c>
      <c r="F113" s="136" t="s">
        <v>497</v>
      </c>
      <c r="G113" s="136" t="s">
        <v>495</v>
      </c>
      <c r="H113" s="134" t="s">
        <v>1002</v>
      </c>
    </row>
    <row r="114" spans="1:8" ht="11.25">
      <c r="A114" s="134">
        <v>113</v>
      </c>
      <c r="B114" s="136" t="s">
        <v>1493</v>
      </c>
      <c r="C114" s="136" t="s">
        <v>1499</v>
      </c>
      <c r="D114" s="136" t="s">
        <v>1500</v>
      </c>
      <c r="E114" s="136" t="s">
        <v>498</v>
      </c>
      <c r="F114" s="136" t="s">
        <v>499</v>
      </c>
      <c r="G114" s="136" t="s">
        <v>495</v>
      </c>
      <c r="H114" s="134" t="s">
        <v>1001</v>
      </c>
    </row>
    <row r="115" spans="1:8" ht="11.25">
      <c r="A115" s="134">
        <v>114</v>
      </c>
      <c r="B115" s="136" t="s">
        <v>1493</v>
      </c>
      <c r="C115" s="136" t="s">
        <v>1503</v>
      </c>
      <c r="D115" s="136" t="s">
        <v>1504</v>
      </c>
      <c r="E115" s="136" t="s">
        <v>500</v>
      </c>
      <c r="F115" s="136" t="s">
        <v>501</v>
      </c>
      <c r="G115" s="136" t="s">
        <v>495</v>
      </c>
      <c r="H115" s="134" t="s">
        <v>1001</v>
      </c>
    </row>
    <row r="116" spans="1:8" ht="11.25">
      <c r="A116" s="134">
        <v>115</v>
      </c>
      <c r="B116" s="136" t="s">
        <v>1493</v>
      </c>
      <c r="C116" s="136" t="s">
        <v>1505</v>
      </c>
      <c r="D116" s="136" t="s">
        <v>1506</v>
      </c>
      <c r="E116" s="136" t="s">
        <v>502</v>
      </c>
      <c r="F116" s="136" t="s">
        <v>503</v>
      </c>
      <c r="G116" s="136" t="s">
        <v>495</v>
      </c>
      <c r="H116" s="134" t="s">
        <v>1001</v>
      </c>
    </row>
    <row r="117" spans="1:8" ht="11.25">
      <c r="A117" s="134">
        <v>116</v>
      </c>
      <c r="B117" s="136" t="s">
        <v>1493</v>
      </c>
      <c r="C117" s="136" t="s">
        <v>1507</v>
      </c>
      <c r="D117" s="136" t="s">
        <v>1508</v>
      </c>
      <c r="E117" s="136" t="s">
        <v>504</v>
      </c>
      <c r="F117" s="136" t="s">
        <v>505</v>
      </c>
      <c r="G117" s="136" t="s">
        <v>495</v>
      </c>
      <c r="H117" s="134" t="s">
        <v>1001</v>
      </c>
    </row>
    <row r="118" spans="1:8" ht="11.25">
      <c r="A118" s="134">
        <v>117</v>
      </c>
      <c r="B118" s="136" t="s">
        <v>1493</v>
      </c>
      <c r="C118" s="136" t="s">
        <v>1509</v>
      </c>
      <c r="D118" s="136" t="s">
        <v>1510</v>
      </c>
      <c r="E118" s="136" t="s">
        <v>506</v>
      </c>
      <c r="F118" s="136" t="s">
        <v>507</v>
      </c>
      <c r="G118" s="136" t="s">
        <v>495</v>
      </c>
      <c r="H118" s="134" t="s">
        <v>1001</v>
      </c>
    </row>
    <row r="119" spans="1:8" ht="11.25">
      <c r="A119" s="134">
        <v>118</v>
      </c>
      <c r="B119" s="136" t="s">
        <v>1493</v>
      </c>
      <c r="C119" s="136" t="s">
        <v>1511</v>
      </c>
      <c r="D119" s="136" t="s">
        <v>1512</v>
      </c>
      <c r="E119" s="136" t="s">
        <v>508</v>
      </c>
      <c r="F119" s="136" t="s">
        <v>509</v>
      </c>
      <c r="G119" s="136" t="s">
        <v>495</v>
      </c>
      <c r="H119" s="134" t="s">
        <v>1001</v>
      </c>
    </row>
    <row r="120" spans="1:8" ht="11.25">
      <c r="A120" s="134">
        <v>119</v>
      </c>
      <c r="B120" s="136" t="s">
        <v>1493</v>
      </c>
      <c r="C120" s="136" t="s">
        <v>1513</v>
      </c>
      <c r="D120" s="136" t="s">
        <v>1514</v>
      </c>
      <c r="E120" s="136" t="s">
        <v>510</v>
      </c>
      <c r="F120" s="136" t="s">
        <v>511</v>
      </c>
      <c r="G120" s="136" t="s">
        <v>495</v>
      </c>
      <c r="H120" s="134" t="s">
        <v>1001</v>
      </c>
    </row>
    <row r="121" spans="1:8" ht="11.25">
      <c r="A121" s="134">
        <v>120</v>
      </c>
      <c r="B121" s="136" t="s">
        <v>1493</v>
      </c>
      <c r="C121" s="136" t="s">
        <v>1515</v>
      </c>
      <c r="D121" s="136" t="s">
        <v>1516</v>
      </c>
      <c r="E121" s="136" t="s">
        <v>512</v>
      </c>
      <c r="F121" s="136" t="s">
        <v>513</v>
      </c>
      <c r="G121" s="136" t="s">
        <v>495</v>
      </c>
      <c r="H121" s="134" t="s">
        <v>1001</v>
      </c>
    </row>
    <row r="122" spans="1:8" ht="11.25">
      <c r="A122" s="134">
        <v>121</v>
      </c>
      <c r="B122" s="136" t="s">
        <v>1493</v>
      </c>
      <c r="C122" s="136" t="s">
        <v>1519</v>
      </c>
      <c r="D122" s="136" t="s">
        <v>1520</v>
      </c>
      <c r="E122" s="136" t="s">
        <v>514</v>
      </c>
      <c r="F122" s="136" t="s">
        <v>515</v>
      </c>
      <c r="G122" s="136" t="s">
        <v>495</v>
      </c>
      <c r="H122" s="134" t="s">
        <v>1001</v>
      </c>
    </row>
    <row r="123" spans="1:8" ht="11.25">
      <c r="A123" s="134">
        <v>122</v>
      </c>
      <c r="B123" s="136" t="s">
        <v>1493</v>
      </c>
      <c r="C123" s="136" t="s">
        <v>1521</v>
      </c>
      <c r="D123" s="136" t="s">
        <v>1522</v>
      </c>
      <c r="E123" s="136" t="s">
        <v>516</v>
      </c>
      <c r="F123" s="136" t="s">
        <v>517</v>
      </c>
      <c r="G123" s="136" t="s">
        <v>495</v>
      </c>
      <c r="H123" s="134" t="s">
        <v>1001</v>
      </c>
    </row>
    <row r="124" spans="1:8" ht="11.25">
      <c r="A124" s="134">
        <v>123</v>
      </c>
      <c r="B124" s="136" t="s">
        <v>1493</v>
      </c>
      <c r="C124" s="136" t="s">
        <v>1523</v>
      </c>
      <c r="D124" s="136" t="s">
        <v>1524</v>
      </c>
      <c r="E124" s="136" t="s">
        <v>518</v>
      </c>
      <c r="F124" s="136" t="s">
        <v>519</v>
      </c>
      <c r="G124" s="136" t="s">
        <v>495</v>
      </c>
      <c r="H124" s="134" t="s">
        <v>1001</v>
      </c>
    </row>
    <row r="125" spans="1:8" ht="11.25">
      <c r="A125" s="134">
        <v>124</v>
      </c>
      <c r="B125" s="136" t="s">
        <v>1493</v>
      </c>
      <c r="C125" s="136" t="s">
        <v>1525</v>
      </c>
      <c r="D125" s="136" t="s">
        <v>1526</v>
      </c>
      <c r="E125" s="136" t="s">
        <v>520</v>
      </c>
      <c r="F125" s="136" t="s">
        <v>521</v>
      </c>
      <c r="G125" s="136" t="s">
        <v>495</v>
      </c>
      <c r="H125" s="134" t="s">
        <v>1001</v>
      </c>
    </row>
    <row r="126" spans="1:8" ht="11.25">
      <c r="A126" s="134">
        <v>125</v>
      </c>
      <c r="B126" s="136" t="s">
        <v>1493</v>
      </c>
      <c r="C126" s="136" t="s">
        <v>1527</v>
      </c>
      <c r="D126" s="136" t="s">
        <v>1528</v>
      </c>
      <c r="E126" s="136" t="s">
        <v>522</v>
      </c>
      <c r="F126" s="136" t="s">
        <v>523</v>
      </c>
      <c r="G126" s="136" t="s">
        <v>495</v>
      </c>
      <c r="H126" s="134" t="s">
        <v>1001</v>
      </c>
    </row>
    <row r="127" spans="1:8" ht="11.25">
      <c r="A127" s="134">
        <v>126</v>
      </c>
      <c r="B127" s="136" t="s">
        <v>1529</v>
      </c>
      <c r="C127" s="136" t="s">
        <v>1533</v>
      </c>
      <c r="D127" s="136" t="s">
        <v>1534</v>
      </c>
      <c r="E127" s="136" t="s">
        <v>524</v>
      </c>
      <c r="F127" s="136" t="s">
        <v>525</v>
      </c>
      <c r="G127" s="136" t="s">
        <v>361</v>
      </c>
      <c r="H127" s="134" t="s">
        <v>1001</v>
      </c>
    </row>
    <row r="128" spans="1:8" ht="11.25">
      <c r="A128" s="134">
        <v>127</v>
      </c>
      <c r="B128" s="136" t="s">
        <v>1529</v>
      </c>
      <c r="C128" s="136" t="s">
        <v>1538</v>
      </c>
      <c r="D128" s="136" t="s">
        <v>1539</v>
      </c>
      <c r="E128" s="136" t="s">
        <v>526</v>
      </c>
      <c r="F128" s="136" t="s">
        <v>527</v>
      </c>
      <c r="G128" s="136" t="s">
        <v>528</v>
      </c>
      <c r="H128" s="134" t="s">
        <v>1001</v>
      </c>
    </row>
    <row r="129" spans="1:8" ht="11.25">
      <c r="A129" s="134">
        <v>128</v>
      </c>
      <c r="B129" s="136" t="s">
        <v>1550</v>
      </c>
      <c r="C129" s="136" t="s">
        <v>1552</v>
      </c>
      <c r="D129" s="136" t="s">
        <v>1553</v>
      </c>
      <c r="E129" s="136" t="s">
        <v>529</v>
      </c>
      <c r="F129" s="136" t="s">
        <v>530</v>
      </c>
      <c r="G129" s="136" t="s">
        <v>531</v>
      </c>
      <c r="H129" s="134" t="s">
        <v>1001</v>
      </c>
    </row>
    <row r="130" spans="1:8" ht="11.25">
      <c r="A130" s="134">
        <v>129</v>
      </c>
      <c r="B130" s="136" t="s">
        <v>1550</v>
      </c>
      <c r="C130" s="136" t="s">
        <v>0</v>
      </c>
      <c r="D130" s="136" t="s">
        <v>1</v>
      </c>
      <c r="E130" s="136" t="s">
        <v>532</v>
      </c>
      <c r="F130" s="136" t="s">
        <v>533</v>
      </c>
      <c r="G130" s="136" t="s">
        <v>531</v>
      </c>
      <c r="H130" s="134" t="s">
        <v>1001</v>
      </c>
    </row>
    <row r="131" spans="1:8" ht="11.25">
      <c r="A131" s="134">
        <v>130</v>
      </c>
      <c r="B131" s="136" t="s">
        <v>1550</v>
      </c>
      <c r="C131" s="136" t="s">
        <v>0</v>
      </c>
      <c r="D131" s="136" t="s">
        <v>1</v>
      </c>
      <c r="E131" s="136" t="s">
        <v>534</v>
      </c>
      <c r="F131" s="136" t="s">
        <v>535</v>
      </c>
      <c r="G131" s="136" t="s">
        <v>361</v>
      </c>
      <c r="H131" s="134" t="s">
        <v>1001</v>
      </c>
    </row>
    <row r="132" spans="1:8" ht="11.25">
      <c r="A132" s="134">
        <v>131</v>
      </c>
      <c r="B132" s="136" t="s">
        <v>1550</v>
      </c>
      <c r="C132" s="136" t="s">
        <v>0</v>
      </c>
      <c r="D132" s="136" t="s">
        <v>1</v>
      </c>
      <c r="E132" s="136" t="s">
        <v>536</v>
      </c>
      <c r="F132" s="136" t="s">
        <v>537</v>
      </c>
      <c r="G132" s="136" t="s">
        <v>531</v>
      </c>
      <c r="H132" s="134" t="s">
        <v>1001</v>
      </c>
    </row>
    <row r="133" spans="1:8" ht="11.25">
      <c r="A133" s="134">
        <v>132</v>
      </c>
      <c r="B133" s="136" t="s">
        <v>1550</v>
      </c>
      <c r="C133" s="136" t="s">
        <v>0</v>
      </c>
      <c r="D133" s="136" t="s">
        <v>1</v>
      </c>
      <c r="E133" s="136" t="s">
        <v>538</v>
      </c>
      <c r="F133" s="136" t="s">
        <v>539</v>
      </c>
      <c r="G133" s="136" t="s">
        <v>531</v>
      </c>
      <c r="H133" s="134" t="s">
        <v>1001</v>
      </c>
    </row>
    <row r="134" spans="1:8" ht="11.25">
      <c r="A134" s="134">
        <v>133</v>
      </c>
      <c r="B134" s="136" t="s">
        <v>1550</v>
      </c>
      <c r="C134" s="136" t="s">
        <v>1459</v>
      </c>
      <c r="D134" s="136" t="s">
        <v>2</v>
      </c>
      <c r="E134" s="136" t="s">
        <v>540</v>
      </c>
      <c r="F134" s="136" t="s">
        <v>541</v>
      </c>
      <c r="G134" s="136" t="s">
        <v>531</v>
      </c>
      <c r="H134" s="134" t="s">
        <v>1001</v>
      </c>
    </row>
    <row r="135" spans="1:8" ht="11.25">
      <c r="A135" s="134">
        <v>134</v>
      </c>
      <c r="B135" s="136" t="s">
        <v>1550</v>
      </c>
      <c r="C135" s="136" t="s">
        <v>1459</v>
      </c>
      <c r="D135" s="136" t="s">
        <v>2</v>
      </c>
      <c r="E135" s="136" t="s">
        <v>542</v>
      </c>
      <c r="F135" s="136" t="s">
        <v>543</v>
      </c>
      <c r="G135" s="136" t="s">
        <v>531</v>
      </c>
      <c r="H135" s="134" t="s">
        <v>1001</v>
      </c>
    </row>
    <row r="136" spans="1:8" ht="11.25">
      <c r="A136" s="134">
        <v>135</v>
      </c>
      <c r="B136" s="136" t="s">
        <v>1550</v>
      </c>
      <c r="C136" s="136" t="s">
        <v>3</v>
      </c>
      <c r="D136" s="136" t="s">
        <v>4</v>
      </c>
      <c r="E136" s="136" t="s">
        <v>544</v>
      </c>
      <c r="F136" s="136" t="s">
        <v>545</v>
      </c>
      <c r="G136" s="136" t="s">
        <v>531</v>
      </c>
      <c r="H136" s="134" t="s">
        <v>1001</v>
      </c>
    </row>
    <row r="137" spans="1:8" ht="11.25">
      <c r="A137" s="134">
        <v>136</v>
      </c>
      <c r="B137" s="136" t="s">
        <v>1550</v>
      </c>
      <c r="C137" s="136" t="s">
        <v>7</v>
      </c>
      <c r="D137" s="136" t="s">
        <v>8</v>
      </c>
      <c r="E137" s="136" t="s">
        <v>546</v>
      </c>
      <c r="F137" s="136" t="s">
        <v>547</v>
      </c>
      <c r="G137" s="136" t="s">
        <v>531</v>
      </c>
      <c r="H137" s="134" t="s">
        <v>1001</v>
      </c>
    </row>
    <row r="138" spans="1:8" ht="11.25">
      <c r="A138" s="134">
        <v>137</v>
      </c>
      <c r="B138" s="136" t="s">
        <v>1550</v>
      </c>
      <c r="C138" s="136" t="s">
        <v>9</v>
      </c>
      <c r="D138" s="136" t="s">
        <v>10</v>
      </c>
      <c r="E138" s="136" t="s">
        <v>548</v>
      </c>
      <c r="F138" s="136" t="s">
        <v>549</v>
      </c>
      <c r="G138" s="136" t="s">
        <v>531</v>
      </c>
      <c r="H138" s="134" t="s">
        <v>1001</v>
      </c>
    </row>
    <row r="139" spans="1:8" ht="11.25">
      <c r="A139" s="134">
        <v>138</v>
      </c>
      <c r="B139" s="136" t="s">
        <v>11</v>
      </c>
      <c r="C139" s="136" t="s">
        <v>13</v>
      </c>
      <c r="D139" s="136" t="s">
        <v>14</v>
      </c>
      <c r="E139" s="136" t="s">
        <v>550</v>
      </c>
      <c r="F139" s="136" t="s">
        <v>551</v>
      </c>
      <c r="G139" s="136" t="s">
        <v>552</v>
      </c>
      <c r="H139" s="134" t="s">
        <v>1001</v>
      </c>
    </row>
    <row r="140" spans="1:8" ht="11.25">
      <c r="A140" s="134">
        <v>139</v>
      </c>
      <c r="B140" s="136" t="s">
        <v>11</v>
      </c>
      <c r="C140" s="136" t="s">
        <v>13</v>
      </c>
      <c r="D140" s="136" t="s">
        <v>14</v>
      </c>
      <c r="E140" s="136" t="s">
        <v>553</v>
      </c>
      <c r="F140" s="136" t="s">
        <v>554</v>
      </c>
      <c r="G140" s="136" t="s">
        <v>552</v>
      </c>
      <c r="H140" s="134" t="s">
        <v>1001</v>
      </c>
    </row>
    <row r="141" spans="1:8" ht="11.25">
      <c r="A141" s="134">
        <v>140</v>
      </c>
      <c r="B141" s="136" t="s">
        <v>11</v>
      </c>
      <c r="C141" s="136" t="s">
        <v>15</v>
      </c>
      <c r="D141" s="136" t="s">
        <v>16</v>
      </c>
      <c r="E141" s="136" t="s">
        <v>239</v>
      </c>
      <c r="F141" s="136" t="s">
        <v>555</v>
      </c>
      <c r="G141" s="136" t="s">
        <v>552</v>
      </c>
      <c r="H141" s="134" t="s">
        <v>1001</v>
      </c>
    </row>
    <row r="142" spans="1:8" ht="11.25">
      <c r="A142" s="134">
        <v>141</v>
      </c>
      <c r="B142" s="136" t="s">
        <v>11</v>
      </c>
      <c r="C142" s="136" t="s">
        <v>17</v>
      </c>
      <c r="D142" s="136" t="s">
        <v>18</v>
      </c>
      <c r="E142" s="136" t="s">
        <v>556</v>
      </c>
      <c r="F142" s="136" t="s">
        <v>558</v>
      </c>
      <c r="G142" s="136" t="s">
        <v>552</v>
      </c>
      <c r="H142" s="134" t="s">
        <v>1001</v>
      </c>
    </row>
    <row r="143" spans="1:8" ht="11.25">
      <c r="A143" s="134">
        <v>142</v>
      </c>
      <c r="B143" s="136" t="s">
        <v>11</v>
      </c>
      <c r="C143" s="136" t="s">
        <v>19</v>
      </c>
      <c r="D143" s="136" t="s">
        <v>20</v>
      </c>
      <c r="E143" s="136" t="s">
        <v>277</v>
      </c>
      <c r="F143" s="136" t="s">
        <v>559</v>
      </c>
      <c r="G143" s="136" t="s">
        <v>552</v>
      </c>
      <c r="H143" s="134" t="s">
        <v>1001</v>
      </c>
    </row>
    <row r="144" spans="1:8" ht="11.25">
      <c r="A144" s="134">
        <v>143</v>
      </c>
      <c r="B144" s="136" t="s">
        <v>11</v>
      </c>
      <c r="C144" s="136" t="s">
        <v>19</v>
      </c>
      <c r="D144" s="136" t="s">
        <v>20</v>
      </c>
      <c r="E144" s="136" t="s">
        <v>394</v>
      </c>
      <c r="F144" s="136" t="s">
        <v>560</v>
      </c>
      <c r="G144" s="136" t="s">
        <v>552</v>
      </c>
      <c r="H144" s="134" t="s">
        <v>1001</v>
      </c>
    </row>
    <row r="145" spans="1:8" ht="11.25">
      <c r="A145" s="134">
        <v>144</v>
      </c>
      <c r="B145" s="136" t="s">
        <v>11</v>
      </c>
      <c r="C145" s="136" t="s">
        <v>21</v>
      </c>
      <c r="D145" s="136" t="s">
        <v>12</v>
      </c>
      <c r="E145" s="136" t="s">
        <v>561</v>
      </c>
      <c r="F145" s="136" t="s">
        <v>562</v>
      </c>
      <c r="G145" s="136" t="s">
        <v>552</v>
      </c>
      <c r="H145" s="134" t="s">
        <v>1001</v>
      </c>
    </row>
    <row r="146" spans="1:8" ht="11.25">
      <c r="A146" s="134">
        <v>145</v>
      </c>
      <c r="B146" s="136" t="s">
        <v>11</v>
      </c>
      <c r="C146" s="136" t="s">
        <v>23</v>
      </c>
      <c r="D146" s="136" t="s">
        <v>24</v>
      </c>
      <c r="E146" s="136" t="s">
        <v>563</v>
      </c>
      <c r="F146" s="136" t="s">
        <v>564</v>
      </c>
      <c r="G146" s="136" t="s">
        <v>552</v>
      </c>
      <c r="H146" s="134" t="s">
        <v>1001</v>
      </c>
    </row>
    <row r="147" spans="1:8" ht="11.25">
      <c r="A147" s="134">
        <v>146</v>
      </c>
      <c r="B147" s="136" t="s">
        <v>11</v>
      </c>
      <c r="C147" s="136" t="s">
        <v>25</v>
      </c>
      <c r="D147" s="136" t="s">
        <v>26</v>
      </c>
      <c r="E147" s="136" t="s">
        <v>370</v>
      </c>
      <c r="F147" s="136" t="s">
        <v>565</v>
      </c>
      <c r="G147" s="136" t="s">
        <v>552</v>
      </c>
      <c r="H147" s="134" t="s">
        <v>1001</v>
      </c>
    </row>
    <row r="148" spans="1:8" ht="11.25">
      <c r="A148" s="134">
        <v>147</v>
      </c>
      <c r="B148" s="136" t="s">
        <v>27</v>
      </c>
      <c r="C148" s="136" t="s">
        <v>29</v>
      </c>
      <c r="D148" s="136" t="s">
        <v>30</v>
      </c>
      <c r="E148" s="136" t="s">
        <v>566</v>
      </c>
      <c r="F148" s="136" t="s">
        <v>567</v>
      </c>
      <c r="G148" s="136" t="s">
        <v>568</v>
      </c>
      <c r="H148" s="134" t="s">
        <v>1002</v>
      </c>
    </row>
    <row r="149" spans="1:8" ht="11.25">
      <c r="A149" s="134">
        <v>148</v>
      </c>
      <c r="B149" s="136" t="s">
        <v>27</v>
      </c>
      <c r="C149" s="136" t="s">
        <v>29</v>
      </c>
      <c r="D149" s="136" t="s">
        <v>30</v>
      </c>
      <c r="E149" s="136" t="s">
        <v>569</v>
      </c>
      <c r="F149" s="136" t="s">
        <v>570</v>
      </c>
      <c r="G149" s="136" t="s">
        <v>568</v>
      </c>
      <c r="H149" s="134" t="s">
        <v>1001</v>
      </c>
    </row>
    <row r="150" spans="1:8" ht="11.25">
      <c r="A150" s="134">
        <v>149</v>
      </c>
      <c r="B150" s="136" t="s">
        <v>27</v>
      </c>
      <c r="C150" s="136" t="s">
        <v>35</v>
      </c>
      <c r="D150" s="136" t="s">
        <v>36</v>
      </c>
      <c r="E150" s="136" t="s">
        <v>571</v>
      </c>
      <c r="F150" s="136" t="s">
        <v>572</v>
      </c>
      <c r="G150" s="136" t="s">
        <v>568</v>
      </c>
      <c r="H150" s="134" t="s">
        <v>1001</v>
      </c>
    </row>
    <row r="151" spans="1:8" ht="11.25">
      <c r="A151" s="134">
        <v>150</v>
      </c>
      <c r="B151" s="136" t="s">
        <v>27</v>
      </c>
      <c r="C151" s="136" t="s">
        <v>37</v>
      </c>
      <c r="D151" s="136" t="s">
        <v>38</v>
      </c>
      <c r="E151" s="136" t="s">
        <v>573</v>
      </c>
      <c r="F151" s="136" t="s">
        <v>574</v>
      </c>
      <c r="G151" s="136" t="s">
        <v>568</v>
      </c>
      <c r="H151" s="134" t="s">
        <v>1001</v>
      </c>
    </row>
    <row r="152" spans="1:8" ht="11.25">
      <c r="A152" s="134">
        <v>151</v>
      </c>
      <c r="B152" s="136" t="s">
        <v>27</v>
      </c>
      <c r="C152" s="136" t="s">
        <v>39</v>
      </c>
      <c r="D152" s="136" t="s">
        <v>40</v>
      </c>
      <c r="E152" s="136" t="s">
        <v>575</v>
      </c>
      <c r="F152" s="136" t="s">
        <v>576</v>
      </c>
      <c r="G152" s="136" t="s">
        <v>568</v>
      </c>
      <c r="H152" s="134" t="s">
        <v>1002</v>
      </c>
    </row>
    <row r="153" spans="1:8" ht="11.25">
      <c r="A153" s="134">
        <v>152</v>
      </c>
      <c r="B153" s="136" t="s">
        <v>27</v>
      </c>
      <c r="C153" s="136" t="s">
        <v>39</v>
      </c>
      <c r="D153" s="136" t="s">
        <v>40</v>
      </c>
      <c r="E153" s="136" t="s">
        <v>577</v>
      </c>
      <c r="F153" s="136" t="s">
        <v>578</v>
      </c>
      <c r="G153" s="136" t="s">
        <v>568</v>
      </c>
      <c r="H153" s="134" t="s">
        <v>1002</v>
      </c>
    </row>
    <row r="154" spans="1:8" ht="11.25">
      <c r="A154" s="134">
        <v>153</v>
      </c>
      <c r="B154" s="136" t="s">
        <v>41</v>
      </c>
      <c r="C154" s="136" t="s">
        <v>43</v>
      </c>
      <c r="D154" s="136" t="s">
        <v>44</v>
      </c>
      <c r="E154" s="136" t="s">
        <v>579</v>
      </c>
      <c r="F154" s="136" t="s">
        <v>580</v>
      </c>
      <c r="G154" s="136" t="s">
        <v>581</v>
      </c>
      <c r="H154" s="134" t="s">
        <v>1001</v>
      </c>
    </row>
    <row r="155" spans="1:8" ht="11.25">
      <c r="A155" s="134">
        <v>154</v>
      </c>
      <c r="B155" s="136" t="s">
        <v>41</v>
      </c>
      <c r="C155" s="136" t="s">
        <v>47</v>
      </c>
      <c r="D155" s="136" t="s">
        <v>48</v>
      </c>
      <c r="E155" s="136" t="s">
        <v>582</v>
      </c>
      <c r="F155" s="136" t="s">
        <v>583</v>
      </c>
      <c r="G155" s="136" t="s">
        <v>581</v>
      </c>
      <c r="H155" s="134" t="s">
        <v>1001</v>
      </c>
    </row>
    <row r="156" spans="1:8" ht="11.25">
      <c r="A156" s="134">
        <v>155</v>
      </c>
      <c r="B156" s="136" t="s">
        <v>41</v>
      </c>
      <c r="C156" s="136" t="s">
        <v>1538</v>
      </c>
      <c r="D156" s="136" t="s">
        <v>49</v>
      </c>
      <c r="E156" s="136" t="s">
        <v>526</v>
      </c>
      <c r="F156" s="136" t="s">
        <v>584</v>
      </c>
      <c r="G156" s="136" t="s">
        <v>581</v>
      </c>
      <c r="H156" s="134" t="s">
        <v>1001</v>
      </c>
    </row>
    <row r="157" spans="1:8" ht="11.25">
      <c r="A157" s="134">
        <v>156</v>
      </c>
      <c r="B157" s="136" t="s">
        <v>41</v>
      </c>
      <c r="C157" s="136" t="s">
        <v>50</v>
      </c>
      <c r="D157" s="136" t="s">
        <v>51</v>
      </c>
      <c r="E157" s="136" t="s">
        <v>585</v>
      </c>
      <c r="F157" s="136" t="s">
        <v>586</v>
      </c>
      <c r="G157" s="136" t="s">
        <v>581</v>
      </c>
      <c r="H157" s="134" t="s">
        <v>1002</v>
      </c>
    </row>
    <row r="158" spans="1:8" ht="11.25">
      <c r="A158" s="134">
        <v>157</v>
      </c>
      <c r="B158" s="136" t="s">
        <v>41</v>
      </c>
      <c r="C158" s="136" t="s">
        <v>52</v>
      </c>
      <c r="D158" s="136" t="s">
        <v>53</v>
      </c>
      <c r="E158" s="136" t="s">
        <v>587</v>
      </c>
      <c r="F158" s="136" t="s">
        <v>588</v>
      </c>
      <c r="G158" s="136" t="s">
        <v>581</v>
      </c>
      <c r="H158" s="134" t="s">
        <v>1001</v>
      </c>
    </row>
    <row r="159" spans="1:8" ht="11.25">
      <c r="A159" s="134">
        <v>158</v>
      </c>
      <c r="B159" s="136" t="s">
        <v>54</v>
      </c>
      <c r="C159" s="136" t="s">
        <v>60</v>
      </c>
      <c r="D159" s="136" t="s">
        <v>61</v>
      </c>
      <c r="E159" s="136" t="s">
        <v>589</v>
      </c>
      <c r="F159" s="136" t="s">
        <v>590</v>
      </c>
      <c r="G159" s="136" t="s">
        <v>591</v>
      </c>
      <c r="H159" s="134" t="s">
        <v>1002</v>
      </c>
    </row>
    <row r="160" spans="1:8" ht="11.25">
      <c r="A160" s="134">
        <v>159</v>
      </c>
      <c r="B160" s="136" t="s">
        <v>64</v>
      </c>
      <c r="C160" s="136" t="s">
        <v>66</v>
      </c>
      <c r="D160" s="136" t="s">
        <v>67</v>
      </c>
      <c r="E160" s="136" t="s">
        <v>277</v>
      </c>
      <c r="F160" s="136" t="s">
        <v>592</v>
      </c>
      <c r="G160" s="136" t="s">
        <v>593</v>
      </c>
      <c r="H160" s="134" t="s">
        <v>1001</v>
      </c>
    </row>
    <row r="161" spans="1:8" ht="11.25">
      <c r="A161" s="134">
        <v>160</v>
      </c>
      <c r="B161" s="136" t="s">
        <v>64</v>
      </c>
      <c r="C161" s="136" t="s">
        <v>70</v>
      </c>
      <c r="D161" s="136" t="s">
        <v>71</v>
      </c>
      <c r="E161" s="136" t="s">
        <v>594</v>
      </c>
      <c r="F161" s="136" t="s">
        <v>595</v>
      </c>
      <c r="G161" s="136" t="s">
        <v>593</v>
      </c>
      <c r="H161" s="134" t="s">
        <v>1002</v>
      </c>
    </row>
    <row r="162" spans="1:8" ht="11.25">
      <c r="A162" s="134">
        <v>161</v>
      </c>
      <c r="B162" s="136" t="s">
        <v>64</v>
      </c>
      <c r="C162" s="136" t="s">
        <v>70</v>
      </c>
      <c r="D162" s="136" t="s">
        <v>71</v>
      </c>
      <c r="E162" s="136" t="s">
        <v>596</v>
      </c>
      <c r="F162" s="136" t="s">
        <v>597</v>
      </c>
      <c r="G162" s="136" t="s">
        <v>337</v>
      </c>
      <c r="H162" s="134" t="s">
        <v>1001</v>
      </c>
    </row>
    <row r="163" spans="1:8" ht="11.25">
      <c r="A163" s="134">
        <v>162</v>
      </c>
      <c r="B163" s="136" t="s">
        <v>64</v>
      </c>
      <c r="C163" s="136" t="s">
        <v>74</v>
      </c>
      <c r="D163" s="136" t="s">
        <v>75</v>
      </c>
      <c r="E163" s="136" t="s">
        <v>598</v>
      </c>
      <c r="F163" s="136" t="s">
        <v>599</v>
      </c>
      <c r="G163" s="136" t="s">
        <v>593</v>
      </c>
      <c r="H163" s="134" t="s">
        <v>1001</v>
      </c>
    </row>
    <row r="164" spans="1:8" ht="11.25">
      <c r="A164" s="134">
        <v>163</v>
      </c>
      <c r="B164" s="136" t="s">
        <v>76</v>
      </c>
      <c r="C164" s="136" t="s">
        <v>78</v>
      </c>
      <c r="D164" s="136" t="s">
        <v>79</v>
      </c>
      <c r="E164" s="136" t="s">
        <v>600</v>
      </c>
      <c r="F164" s="136" t="s">
        <v>601</v>
      </c>
      <c r="G164" s="136" t="s">
        <v>602</v>
      </c>
      <c r="H164" s="134" t="s">
        <v>1001</v>
      </c>
    </row>
    <row r="165" spans="1:8" ht="11.25">
      <c r="A165" s="134">
        <v>164</v>
      </c>
      <c r="B165" s="136" t="s">
        <v>76</v>
      </c>
      <c r="C165" s="136" t="s">
        <v>78</v>
      </c>
      <c r="D165" s="136" t="s">
        <v>79</v>
      </c>
      <c r="E165" s="136" t="s">
        <v>603</v>
      </c>
      <c r="F165" s="136" t="s">
        <v>604</v>
      </c>
      <c r="G165" s="136" t="s">
        <v>602</v>
      </c>
      <c r="H165" s="134" t="s">
        <v>1001</v>
      </c>
    </row>
    <row r="166" spans="1:8" ht="11.25">
      <c r="A166" s="134">
        <v>165</v>
      </c>
      <c r="B166" s="136" t="s">
        <v>76</v>
      </c>
      <c r="C166" s="136" t="s">
        <v>80</v>
      </c>
      <c r="D166" s="136" t="s">
        <v>81</v>
      </c>
      <c r="E166" s="136" t="s">
        <v>605</v>
      </c>
      <c r="F166" s="136" t="s">
        <v>606</v>
      </c>
      <c r="G166" s="136" t="s">
        <v>602</v>
      </c>
      <c r="H166" s="134" t="s">
        <v>1001</v>
      </c>
    </row>
    <row r="167" spans="1:8" ht="11.25">
      <c r="A167" s="134">
        <v>166</v>
      </c>
      <c r="B167" s="136" t="s">
        <v>76</v>
      </c>
      <c r="C167" s="136" t="s">
        <v>80</v>
      </c>
      <c r="D167" s="136" t="s">
        <v>81</v>
      </c>
      <c r="E167" s="136" t="s">
        <v>607</v>
      </c>
      <c r="F167" s="136" t="s">
        <v>608</v>
      </c>
      <c r="G167" s="136" t="s">
        <v>602</v>
      </c>
      <c r="H167" s="134" t="s">
        <v>1001</v>
      </c>
    </row>
    <row r="168" spans="1:8" ht="11.25">
      <c r="A168" s="134">
        <v>167</v>
      </c>
      <c r="B168" s="136" t="s">
        <v>76</v>
      </c>
      <c r="C168" s="136" t="s">
        <v>82</v>
      </c>
      <c r="D168" s="136" t="s">
        <v>83</v>
      </c>
      <c r="E168" s="136" t="s">
        <v>609</v>
      </c>
      <c r="F168" s="136" t="s">
        <v>610</v>
      </c>
      <c r="G168" s="136" t="s">
        <v>602</v>
      </c>
      <c r="H168" s="134" t="s">
        <v>1001</v>
      </c>
    </row>
    <row r="169" spans="1:8" ht="11.25">
      <c r="A169" s="134">
        <v>168</v>
      </c>
      <c r="B169" s="136" t="s">
        <v>76</v>
      </c>
      <c r="C169" s="136" t="s">
        <v>84</v>
      </c>
      <c r="D169" s="136" t="s">
        <v>85</v>
      </c>
      <c r="E169" s="136" t="s">
        <v>544</v>
      </c>
      <c r="F169" s="136" t="s">
        <v>611</v>
      </c>
      <c r="G169" s="136" t="s">
        <v>602</v>
      </c>
      <c r="H169" s="134" t="s">
        <v>1001</v>
      </c>
    </row>
    <row r="170" spans="1:8" ht="11.25">
      <c r="A170" s="134">
        <v>169</v>
      </c>
      <c r="B170" s="136" t="s">
        <v>76</v>
      </c>
      <c r="C170" s="136" t="s">
        <v>84</v>
      </c>
      <c r="D170" s="136" t="s">
        <v>85</v>
      </c>
      <c r="E170" s="136" t="s">
        <v>612</v>
      </c>
      <c r="F170" s="136" t="s">
        <v>613</v>
      </c>
      <c r="G170" s="136" t="s">
        <v>602</v>
      </c>
      <c r="H170" s="134" t="s">
        <v>1001</v>
      </c>
    </row>
    <row r="171" spans="1:8" ht="11.25">
      <c r="A171" s="134">
        <v>170</v>
      </c>
      <c r="B171" s="136" t="s">
        <v>86</v>
      </c>
      <c r="C171" s="136" t="s">
        <v>88</v>
      </c>
      <c r="D171" s="136" t="s">
        <v>89</v>
      </c>
      <c r="E171" s="136" t="s">
        <v>614</v>
      </c>
      <c r="F171" s="136" t="s">
        <v>615</v>
      </c>
      <c r="G171" s="136" t="s">
        <v>616</v>
      </c>
      <c r="H171" s="134" t="s">
        <v>1001</v>
      </c>
    </row>
    <row r="172" spans="1:8" ht="11.25">
      <c r="A172" s="134">
        <v>171</v>
      </c>
      <c r="B172" s="136" t="s">
        <v>86</v>
      </c>
      <c r="C172" s="136" t="s">
        <v>90</v>
      </c>
      <c r="D172" s="136" t="s">
        <v>91</v>
      </c>
      <c r="E172" s="136" t="s">
        <v>617</v>
      </c>
      <c r="F172" s="136" t="s">
        <v>618</v>
      </c>
      <c r="G172" s="136" t="s">
        <v>616</v>
      </c>
      <c r="H172" s="134" t="s">
        <v>1001</v>
      </c>
    </row>
    <row r="173" spans="1:8" ht="11.25">
      <c r="A173" s="134">
        <v>172</v>
      </c>
      <c r="B173" s="136" t="s">
        <v>86</v>
      </c>
      <c r="C173" s="136" t="s">
        <v>92</v>
      </c>
      <c r="D173" s="136" t="s">
        <v>93</v>
      </c>
      <c r="E173" s="136" t="s">
        <v>619</v>
      </c>
      <c r="F173" s="136" t="s">
        <v>620</v>
      </c>
      <c r="G173" s="136" t="s">
        <v>616</v>
      </c>
      <c r="H173" s="134" t="s">
        <v>1001</v>
      </c>
    </row>
    <row r="174" spans="1:8" ht="11.25">
      <c r="A174" s="134">
        <v>173</v>
      </c>
      <c r="B174" s="136" t="s">
        <v>86</v>
      </c>
      <c r="C174" s="136" t="s">
        <v>94</v>
      </c>
      <c r="D174" s="136" t="s">
        <v>95</v>
      </c>
      <c r="E174" s="136" t="s">
        <v>621</v>
      </c>
      <c r="F174" s="136" t="s">
        <v>622</v>
      </c>
      <c r="G174" s="136" t="s">
        <v>616</v>
      </c>
      <c r="H174" s="134" t="s">
        <v>1001</v>
      </c>
    </row>
    <row r="175" spans="1:8" ht="11.25">
      <c r="A175" s="134">
        <v>174</v>
      </c>
      <c r="B175" s="136" t="s">
        <v>86</v>
      </c>
      <c r="C175" s="136" t="s">
        <v>96</v>
      </c>
      <c r="D175" s="136" t="s">
        <v>97</v>
      </c>
      <c r="E175" s="136" t="s">
        <v>623</v>
      </c>
      <c r="F175" s="136" t="s">
        <v>624</v>
      </c>
      <c r="G175" s="136" t="s">
        <v>616</v>
      </c>
      <c r="H175" s="134" t="s">
        <v>1001</v>
      </c>
    </row>
    <row r="176" spans="1:8" ht="11.25">
      <c r="A176" s="134">
        <v>175</v>
      </c>
      <c r="B176" s="136" t="s">
        <v>86</v>
      </c>
      <c r="C176" s="136" t="s">
        <v>100</v>
      </c>
      <c r="D176" s="136" t="s">
        <v>101</v>
      </c>
      <c r="E176" s="136" t="s">
        <v>625</v>
      </c>
      <c r="F176" s="136" t="s">
        <v>626</v>
      </c>
      <c r="G176" s="136" t="s">
        <v>616</v>
      </c>
      <c r="H176" s="134" t="s">
        <v>1001</v>
      </c>
    </row>
    <row r="177" spans="1:8" ht="11.25">
      <c r="A177" s="134">
        <v>176</v>
      </c>
      <c r="B177" s="136" t="s">
        <v>86</v>
      </c>
      <c r="C177" s="136" t="s">
        <v>1513</v>
      </c>
      <c r="D177" s="136" t="s">
        <v>102</v>
      </c>
      <c r="E177" s="136" t="s">
        <v>510</v>
      </c>
      <c r="F177" s="136" t="s">
        <v>627</v>
      </c>
      <c r="G177" s="136" t="s">
        <v>616</v>
      </c>
      <c r="H177" s="134" t="s">
        <v>1001</v>
      </c>
    </row>
    <row r="178" spans="1:8" ht="11.25">
      <c r="A178" s="134">
        <v>177</v>
      </c>
      <c r="B178" s="136" t="s">
        <v>86</v>
      </c>
      <c r="C178" s="136" t="s">
        <v>103</v>
      </c>
      <c r="D178" s="136" t="s">
        <v>104</v>
      </c>
      <c r="E178" s="136" t="s">
        <v>628</v>
      </c>
      <c r="F178" s="136" t="s">
        <v>629</v>
      </c>
      <c r="G178" s="136" t="s">
        <v>616</v>
      </c>
      <c r="H178" s="134" t="s">
        <v>1002</v>
      </c>
    </row>
    <row r="179" spans="1:8" ht="11.25">
      <c r="A179" s="134">
        <v>178</v>
      </c>
      <c r="B179" s="136" t="s">
        <v>630</v>
      </c>
      <c r="C179" s="136" t="s">
        <v>631</v>
      </c>
      <c r="D179" s="136" t="s">
        <v>632</v>
      </c>
      <c r="E179" s="136" t="s">
        <v>633</v>
      </c>
      <c r="F179" s="136" t="s">
        <v>634</v>
      </c>
      <c r="G179" s="136" t="s">
        <v>635</v>
      </c>
      <c r="H179" s="134" t="s">
        <v>1002</v>
      </c>
    </row>
    <row r="180" spans="1:8" ht="11.25">
      <c r="A180" s="134">
        <v>179</v>
      </c>
      <c r="B180" s="136" t="s">
        <v>105</v>
      </c>
      <c r="C180" s="136" t="s">
        <v>107</v>
      </c>
      <c r="D180" s="136" t="s">
        <v>108</v>
      </c>
      <c r="E180" s="136" t="s">
        <v>636</v>
      </c>
      <c r="F180" s="136" t="s">
        <v>637</v>
      </c>
      <c r="G180" s="136" t="s">
        <v>638</v>
      </c>
      <c r="H180" s="134" t="s">
        <v>1002</v>
      </c>
    </row>
    <row r="181" spans="1:8" ht="11.25">
      <c r="A181" s="134">
        <v>180</v>
      </c>
      <c r="B181" s="136" t="s">
        <v>105</v>
      </c>
      <c r="C181" s="136" t="s">
        <v>109</v>
      </c>
      <c r="D181" s="136" t="s">
        <v>110</v>
      </c>
      <c r="E181" s="136" t="s">
        <v>639</v>
      </c>
      <c r="F181" s="136" t="s">
        <v>640</v>
      </c>
      <c r="G181" s="136" t="s">
        <v>638</v>
      </c>
      <c r="H181" s="134" t="s">
        <v>1002</v>
      </c>
    </row>
    <row r="182" spans="1:8" ht="11.25">
      <c r="A182" s="134">
        <v>181</v>
      </c>
      <c r="B182" s="136" t="s">
        <v>105</v>
      </c>
      <c r="C182" s="136" t="s">
        <v>111</v>
      </c>
      <c r="D182" s="136" t="s">
        <v>112</v>
      </c>
      <c r="E182" s="136" t="s">
        <v>641</v>
      </c>
      <c r="F182" s="136" t="s">
        <v>642</v>
      </c>
      <c r="G182" s="136" t="s">
        <v>638</v>
      </c>
      <c r="H182" s="134" t="s">
        <v>1002</v>
      </c>
    </row>
    <row r="183" spans="1:8" ht="11.25">
      <c r="A183" s="134">
        <v>182</v>
      </c>
      <c r="B183" s="136" t="s">
        <v>105</v>
      </c>
      <c r="C183" s="136" t="s">
        <v>113</v>
      </c>
      <c r="D183" s="136" t="s">
        <v>114</v>
      </c>
      <c r="E183" s="136" t="s">
        <v>643</v>
      </c>
      <c r="F183" s="136" t="s">
        <v>644</v>
      </c>
      <c r="G183" s="136" t="s">
        <v>638</v>
      </c>
      <c r="H183" s="134" t="s">
        <v>1001</v>
      </c>
    </row>
    <row r="184" spans="1:8" ht="11.25">
      <c r="A184" s="134">
        <v>183</v>
      </c>
      <c r="B184" s="136" t="s">
        <v>105</v>
      </c>
      <c r="C184" s="136" t="s">
        <v>113</v>
      </c>
      <c r="D184" s="136" t="s">
        <v>114</v>
      </c>
      <c r="E184" s="136" t="s">
        <v>645</v>
      </c>
      <c r="F184" s="136" t="s">
        <v>646</v>
      </c>
      <c r="G184" s="136" t="s">
        <v>638</v>
      </c>
      <c r="H184" s="134" t="s">
        <v>1001</v>
      </c>
    </row>
    <row r="185" spans="1:8" ht="11.25">
      <c r="A185" s="134">
        <v>184</v>
      </c>
      <c r="B185" s="136" t="s">
        <v>105</v>
      </c>
      <c r="C185" s="136" t="s">
        <v>113</v>
      </c>
      <c r="D185" s="136" t="s">
        <v>114</v>
      </c>
      <c r="E185" s="136" t="s">
        <v>647</v>
      </c>
      <c r="F185" s="136" t="s">
        <v>648</v>
      </c>
      <c r="G185" s="136" t="s">
        <v>638</v>
      </c>
      <c r="H185" s="134" t="s">
        <v>1002</v>
      </c>
    </row>
    <row r="186" spans="1:8" ht="11.25">
      <c r="A186" s="134">
        <v>185</v>
      </c>
      <c r="B186" s="136" t="s">
        <v>105</v>
      </c>
      <c r="C186" s="136" t="s">
        <v>113</v>
      </c>
      <c r="D186" s="136" t="s">
        <v>114</v>
      </c>
      <c r="E186" s="136" t="s">
        <v>649</v>
      </c>
      <c r="F186" s="136" t="s">
        <v>650</v>
      </c>
      <c r="G186" s="136" t="s">
        <v>638</v>
      </c>
      <c r="H186" s="134" t="s">
        <v>1002</v>
      </c>
    </row>
    <row r="187" spans="1:8" ht="11.25">
      <c r="A187" s="134">
        <v>186</v>
      </c>
      <c r="B187" s="136" t="s">
        <v>105</v>
      </c>
      <c r="C187" s="136" t="s">
        <v>113</v>
      </c>
      <c r="D187" s="136" t="s">
        <v>114</v>
      </c>
      <c r="E187" s="136" t="s">
        <v>651</v>
      </c>
      <c r="F187" s="136" t="s">
        <v>652</v>
      </c>
      <c r="G187" s="136" t="s">
        <v>638</v>
      </c>
      <c r="H187" s="134" t="s">
        <v>1001</v>
      </c>
    </row>
    <row r="188" spans="1:8" ht="11.25">
      <c r="A188" s="134">
        <v>187</v>
      </c>
      <c r="B188" s="136" t="s">
        <v>105</v>
      </c>
      <c r="C188" s="136" t="s">
        <v>113</v>
      </c>
      <c r="D188" s="136" t="s">
        <v>114</v>
      </c>
      <c r="E188" s="136" t="s">
        <v>653</v>
      </c>
      <c r="F188" s="136" t="s">
        <v>654</v>
      </c>
      <c r="G188" s="136" t="s">
        <v>638</v>
      </c>
      <c r="H188" s="134" t="s">
        <v>1001</v>
      </c>
    </row>
    <row r="189" spans="1:8" ht="11.25">
      <c r="A189" s="134">
        <v>188</v>
      </c>
      <c r="B189" s="136" t="s">
        <v>105</v>
      </c>
      <c r="C189" s="136" t="s">
        <v>115</v>
      </c>
      <c r="D189" s="136" t="s">
        <v>116</v>
      </c>
      <c r="E189" s="136" t="s">
        <v>655</v>
      </c>
      <c r="F189" s="136" t="s">
        <v>656</v>
      </c>
      <c r="G189" s="136" t="s">
        <v>638</v>
      </c>
      <c r="H189" s="134" t="s">
        <v>1002</v>
      </c>
    </row>
    <row r="190" spans="1:8" ht="11.25">
      <c r="A190" s="134">
        <v>189</v>
      </c>
      <c r="B190" s="136" t="s">
        <v>105</v>
      </c>
      <c r="C190" s="136" t="s">
        <v>117</v>
      </c>
      <c r="D190" s="136" t="s">
        <v>118</v>
      </c>
      <c r="E190" s="136" t="s">
        <v>657</v>
      </c>
      <c r="F190" s="136" t="s">
        <v>658</v>
      </c>
      <c r="G190" s="136" t="s">
        <v>638</v>
      </c>
      <c r="H190" s="134" t="s">
        <v>1001</v>
      </c>
    </row>
    <row r="191" spans="1:8" ht="11.25">
      <c r="A191" s="134">
        <v>190</v>
      </c>
      <c r="B191" s="136" t="s">
        <v>105</v>
      </c>
      <c r="C191" s="136" t="s">
        <v>117</v>
      </c>
      <c r="D191" s="136" t="s">
        <v>118</v>
      </c>
      <c r="E191" s="136" t="s">
        <v>659</v>
      </c>
      <c r="F191" s="136" t="s">
        <v>660</v>
      </c>
      <c r="G191" s="136" t="s">
        <v>638</v>
      </c>
      <c r="H191" s="134" t="s">
        <v>1001</v>
      </c>
    </row>
    <row r="192" spans="1:8" ht="11.25">
      <c r="A192" s="134">
        <v>191</v>
      </c>
      <c r="B192" s="136" t="s">
        <v>105</v>
      </c>
      <c r="C192" s="136" t="s">
        <v>117</v>
      </c>
      <c r="D192" s="136" t="s">
        <v>118</v>
      </c>
      <c r="E192" s="136" t="s">
        <v>661</v>
      </c>
      <c r="F192" s="136" t="s">
        <v>662</v>
      </c>
      <c r="G192" s="136" t="s">
        <v>638</v>
      </c>
      <c r="H192" s="134" t="s">
        <v>1001</v>
      </c>
    </row>
    <row r="193" spans="1:8" ht="11.25">
      <c r="A193" s="134">
        <v>192</v>
      </c>
      <c r="B193" s="136" t="s">
        <v>105</v>
      </c>
      <c r="C193" s="136" t="s">
        <v>117</v>
      </c>
      <c r="D193" s="136" t="s">
        <v>118</v>
      </c>
      <c r="E193" s="136" t="s">
        <v>663</v>
      </c>
      <c r="F193" s="136" t="s">
        <v>664</v>
      </c>
      <c r="G193" s="136" t="s">
        <v>638</v>
      </c>
      <c r="H193" s="134" t="s">
        <v>1002</v>
      </c>
    </row>
    <row r="194" spans="1:8" ht="11.25">
      <c r="A194" s="134">
        <v>193</v>
      </c>
      <c r="B194" s="136" t="s">
        <v>105</v>
      </c>
      <c r="C194" s="136" t="s">
        <v>119</v>
      </c>
      <c r="D194" s="136" t="s">
        <v>120</v>
      </c>
      <c r="E194" s="136" t="s">
        <v>665</v>
      </c>
      <c r="F194" s="136" t="s">
        <v>666</v>
      </c>
      <c r="G194" s="136" t="s">
        <v>638</v>
      </c>
      <c r="H194" s="134" t="s">
        <v>1002</v>
      </c>
    </row>
    <row r="195" spans="1:8" ht="11.25">
      <c r="A195" s="134">
        <v>194</v>
      </c>
      <c r="B195" s="136" t="s">
        <v>121</v>
      </c>
      <c r="C195" s="136" t="s">
        <v>123</v>
      </c>
      <c r="D195" s="136" t="s">
        <v>124</v>
      </c>
      <c r="E195" s="136" t="s">
        <v>667</v>
      </c>
      <c r="F195" s="136" t="s">
        <v>668</v>
      </c>
      <c r="G195" s="136" t="s">
        <v>669</v>
      </c>
      <c r="H195" s="134" t="s">
        <v>1001</v>
      </c>
    </row>
    <row r="196" spans="1:8" ht="11.25">
      <c r="A196" s="134">
        <v>195</v>
      </c>
      <c r="B196" s="136" t="s">
        <v>121</v>
      </c>
      <c r="C196" s="136" t="s">
        <v>125</v>
      </c>
      <c r="D196" s="136" t="s">
        <v>126</v>
      </c>
      <c r="E196" s="136" t="s">
        <v>670</v>
      </c>
      <c r="F196" s="136" t="s">
        <v>671</v>
      </c>
      <c r="G196" s="136" t="s">
        <v>669</v>
      </c>
      <c r="H196" s="134" t="s">
        <v>1001</v>
      </c>
    </row>
    <row r="197" spans="1:8" ht="11.25">
      <c r="A197" s="134">
        <v>196</v>
      </c>
      <c r="B197" s="136" t="s">
        <v>121</v>
      </c>
      <c r="C197" s="136" t="s">
        <v>80</v>
      </c>
      <c r="D197" s="136" t="s">
        <v>127</v>
      </c>
      <c r="E197" s="136" t="s">
        <v>672</v>
      </c>
      <c r="F197" s="136" t="s">
        <v>673</v>
      </c>
      <c r="G197" s="136" t="s">
        <v>669</v>
      </c>
      <c r="H197" s="134" t="s">
        <v>1001</v>
      </c>
    </row>
    <row r="198" spans="1:8" ht="11.25">
      <c r="A198" s="134">
        <v>197</v>
      </c>
      <c r="B198" s="136" t="s">
        <v>121</v>
      </c>
      <c r="C198" s="136" t="s">
        <v>128</v>
      </c>
      <c r="D198" s="136" t="s">
        <v>129</v>
      </c>
      <c r="E198" s="136" t="s">
        <v>674</v>
      </c>
      <c r="F198" s="136" t="s">
        <v>675</v>
      </c>
      <c r="G198" s="136" t="s">
        <v>669</v>
      </c>
      <c r="H198" s="134" t="s">
        <v>1001</v>
      </c>
    </row>
    <row r="199" spans="1:8" ht="11.25">
      <c r="A199" s="134">
        <v>198</v>
      </c>
      <c r="B199" s="136" t="s">
        <v>121</v>
      </c>
      <c r="C199" s="136" t="s">
        <v>130</v>
      </c>
      <c r="D199" s="136" t="s">
        <v>131</v>
      </c>
      <c r="E199" s="136" t="s">
        <v>676</v>
      </c>
      <c r="F199" s="136" t="s">
        <v>677</v>
      </c>
      <c r="G199" s="136" t="s">
        <v>669</v>
      </c>
      <c r="H199" s="134" t="s">
        <v>1001</v>
      </c>
    </row>
    <row r="200" spans="1:8" ht="11.25">
      <c r="A200" s="134">
        <v>199</v>
      </c>
      <c r="B200" s="136" t="s">
        <v>121</v>
      </c>
      <c r="C200" s="136" t="s">
        <v>132</v>
      </c>
      <c r="D200" s="136" t="s">
        <v>133</v>
      </c>
      <c r="E200" s="136" t="s">
        <v>678</v>
      </c>
      <c r="F200" s="136" t="s">
        <v>679</v>
      </c>
      <c r="G200" s="136" t="s">
        <v>669</v>
      </c>
      <c r="H200" s="134" t="s">
        <v>1001</v>
      </c>
    </row>
    <row r="201" spans="1:8" ht="11.25">
      <c r="A201" s="134">
        <v>200</v>
      </c>
      <c r="B201" s="136" t="s">
        <v>121</v>
      </c>
      <c r="C201" s="136" t="s">
        <v>134</v>
      </c>
      <c r="D201" s="136" t="s">
        <v>135</v>
      </c>
      <c r="E201" s="136" t="s">
        <v>680</v>
      </c>
      <c r="F201" s="136" t="s">
        <v>681</v>
      </c>
      <c r="G201" s="136" t="s">
        <v>669</v>
      </c>
      <c r="H201" s="134" t="s">
        <v>1001</v>
      </c>
    </row>
    <row r="202" spans="1:8" ht="11.25">
      <c r="A202" s="134">
        <v>201</v>
      </c>
      <c r="B202" s="136" t="s">
        <v>121</v>
      </c>
      <c r="C202" s="136" t="s">
        <v>136</v>
      </c>
      <c r="D202" s="136" t="s">
        <v>137</v>
      </c>
      <c r="E202" s="136" t="s">
        <v>682</v>
      </c>
      <c r="F202" s="136" t="s">
        <v>683</v>
      </c>
      <c r="G202" s="136" t="s">
        <v>669</v>
      </c>
      <c r="H202" s="134" t="s">
        <v>1001</v>
      </c>
    </row>
    <row r="203" spans="1:8" ht="11.25">
      <c r="A203" s="134">
        <v>202</v>
      </c>
      <c r="B203" s="136" t="s">
        <v>121</v>
      </c>
      <c r="C203" s="136" t="s">
        <v>138</v>
      </c>
      <c r="D203" s="136" t="s">
        <v>139</v>
      </c>
      <c r="E203" s="136" t="s">
        <v>684</v>
      </c>
      <c r="F203" s="136" t="s">
        <v>685</v>
      </c>
      <c r="G203" s="136" t="s">
        <v>669</v>
      </c>
      <c r="H203" s="134" t="s">
        <v>1002</v>
      </c>
    </row>
    <row r="204" spans="1:8" ht="11.25">
      <c r="A204" s="134">
        <v>203</v>
      </c>
      <c r="B204" s="136" t="s">
        <v>121</v>
      </c>
      <c r="C204" s="136" t="s">
        <v>138</v>
      </c>
      <c r="D204" s="136" t="s">
        <v>139</v>
      </c>
      <c r="E204" s="136" t="s">
        <v>686</v>
      </c>
      <c r="F204" s="136" t="s">
        <v>687</v>
      </c>
      <c r="G204" s="136" t="s">
        <v>688</v>
      </c>
      <c r="H204" s="134" t="s">
        <v>1002</v>
      </c>
    </row>
    <row r="205" spans="1:8" ht="11.25">
      <c r="A205" s="134">
        <v>204</v>
      </c>
      <c r="B205" s="136" t="s">
        <v>121</v>
      </c>
      <c r="C205" s="136" t="s">
        <v>140</v>
      </c>
      <c r="D205" s="136" t="s">
        <v>141</v>
      </c>
      <c r="E205" s="136" t="s">
        <v>689</v>
      </c>
      <c r="F205" s="136" t="s">
        <v>690</v>
      </c>
      <c r="G205" s="136" t="s">
        <v>669</v>
      </c>
      <c r="H205" s="134" t="s">
        <v>1001</v>
      </c>
    </row>
    <row r="206" spans="1:8" ht="11.25">
      <c r="A206" s="134">
        <v>205</v>
      </c>
      <c r="B206" s="136" t="s">
        <v>121</v>
      </c>
      <c r="C206" s="136" t="s">
        <v>142</v>
      </c>
      <c r="D206" s="136" t="s">
        <v>143</v>
      </c>
      <c r="E206" s="136" t="s">
        <v>691</v>
      </c>
      <c r="F206" s="136" t="s">
        <v>692</v>
      </c>
      <c r="G206" s="136" t="s">
        <v>669</v>
      </c>
      <c r="H206" s="134" t="s">
        <v>1001</v>
      </c>
    </row>
    <row r="207" spans="1:8" ht="11.25">
      <c r="A207" s="134">
        <v>206</v>
      </c>
      <c r="B207" s="136" t="s">
        <v>121</v>
      </c>
      <c r="C207" s="136" t="s">
        <v>144</v>
      </c>
      <c r="D207" s="136" t="s">
        <v>145</v>
      </c>
      <c r="E207" s="136" t="s">
        <v>693</v>
      </c>
      <c r="F207" s="136" t="s">
        <v>694</v>
      </c>
      <c r="G207" s="136" t="s">
        <v>669</v>
      </c>
      <c r="H207" s="134" t="s">
        <v>1002</v>
      </c>
    </row>
    <row r="208" spans="1:8" ht="11.25">
      <c r="A208" s="134">
        <v>207</v>
      </c>
      <c r="B208" s="136" t="s">
        <v>121</v>
      </c>
      <c r="C208" s="136" t="s">
        <v>146</v>
      </c>
      <c r="D208" s="136" t="s">
        <v>147</v>
      </c>
      <c r="E208" s="136" t="s">
        <v>695</v>
      </c>
      <c r="F208" s="136" t="s">
        <v>696</v>
      </c>
      <c r="G208" s="136" t="s">
        <v>669</v>
      </c>
      <c r="H208" s="134" t="s">
        <v>1002</v>
      </c>
    </row>
    <row r="209" spans="1:8" ht="11.25">
      <c r="A209" s="134">
        <v>208</v>
      </c>
      <c r="B209" s="136" t="s">
        <v>697</v>
      </c>
      <c r="C209" s="136" t="s">
        <v>697</v>
      </c>
      <c r="D209" s="136" t="s">
        <v>698</v>
      </c>
      <c r="E209" s="136" t="s">
        <v>699</v>
      </c>
      <c r="F209" s="136" t="s">
        <v>700</v>
      </c>
      <c r="G209" s="136" t="s">
        <v>701</v>
      </c>
      <c r="H209" s="134" t="s">
        <v>1002</v>
      </c>
    </row>
    <row r="210" spans="1:8" ht="11.25">
      <c r="A210" s="134">
        <v>209</v>
      </c>
      <c r="B210" s="136" t="s">
        <v>697</v>
      </c>
      <c r="C210" s="136" t="s">
        <v>702</v>
      </c>
      <c r="D210" s="136" t="s">
        <v>703</v>
      </c>
      <c r="E210" s="136" t="s">
        <v>704</v>
      </c>
      <c r="F210" s="136" t="s">
        <v>705</v>
      </c>
      <c r="G210" s="136" t="s">
        <v>701</v>
      </c>
      <c r="H210" s="134" t="s">
        <v>1001</v>
      </c>
    </row>
    <row r="211" spans="1:8" ht="11.25">
      <c r="A211" s="134">
        <v>210</v>
      </c>
      <c r="B211" s="136" t="s">
        <v>706</v>
      </c>
      <c r="C211" s="136" t="s">
        <v>707</v>
      </c>
      <c r="D211" s="136" t="s">
        <v>708</v>
      </c>
      <c r="E211" s="136" t="s">
        <v>709</v>
      </c>
      <c r="F211" s="136" t="s">
        <v>710</v>
      </c>
      <c r="G211" s="136" t="s">
        <v>711</v>
      </c>
      <c r="H211" s="134" t="s">
        <v>1001</v>
      </c>
    </row>
    <row r="212" spans="1:8" ht="11.25">
      <c r="A212" s="134">
        <v>211</v>
      </c>
      <c r="B212" s="136" t="s">
        <v>706</v>
      </c>
      <c r="C212" s="136" t="s">
        <v>712</v>
      </c>
      <c r="D212" s="136" t="s">
        <v>713</v>
      </c>
      <c r="E212" s="136" t="s">
        <v>714</v>
      </c>
      <c r="F212" s="136" t="s">
        <v>715</v>
      </c>
      <c r="G212" s="136" t="s">
        <v>711</v>
      </c>
      <c r="H212" s="134" t="s">
        <v>1001</v>
      </c>
    </row>
    <row r="213" spans="1:8" ht="11.25">
      <c r="A213" s="134">
        <v>212</v>
      </c>
      <c r="B213" s="136" t="s">
        <v>706</v>
      </c>
      <c r="C213" s="136" t="s">
        <v>716</v>
      </c>
      <c r="D213" s="136" t="s">
        <v>717</v>
      </c>
      <c r="E213" s="136" t="s">
        <v>718</v>
      </c>
      <c r="F213" s="136" t="s">
        <v>719</v>
      </c>
      <c r="G213" s="136" t="s">
        <v>720</v>
      </c>
      <c r="H213" s="134" t="s">
        <v>1002</v>
      </c>
    </row>
    <row r="214" spans="1:8" ht="11.25">
      <c r="A214" s="134">
        <v>213</v>
      </c>
      <c r="B214" s="136" t="s">
        <v>706</v>
      </c>
      <c r="C214" s="136" t="s">
        <v>721</v>
      </c>
      <c r="D214" s="136" t="s">
        <v>722</v>
      </c>
      <c r="E214" s="136" t="s">
        <v>723</v>
      </c>
      <c r="F214" s="136" t="s">
        <v>724</v>
      </c>
      <c r="G214" s="136" t="s">
        <v>711</v>
      </c>
      <c r="H214" s="134" t="s">
        <v>1001</v>
      </c>
    </row>
    <row r="215" spans="1:8" ht="11.25">
      <c r="A215" s="134">
        <v>214</v>
      </c>
      <c r="B215" s="136" t="s">
        <v>706</v>
      </c>
      <c r="C215" s="136" t="s">
        <v>725</v>
      </c>
      <c r="D215" s="136" t="s">
        <v>726</v>
      </c>
      <c r="E215" s="136" t="s">
        <v>727</v>
      </c>
      <c r="F215" s="136" t="s">
        <v>728</v>
      </c>
      <c r="G215" s="136" t="s">
        <v>729</v>
      </c>
      <c r="H215" s="134" t="s">
        <v>1002</v>
      </c>
    </row>
    <row r="216" spans="1:8" ht="11.25">
      <c r="A216" s="134">
        <v>215</v>
      </c>
      <c r="B216" s="134" t="s">
        <v>706</v>
      </c>
      <c r="C216" s="134" t="s">
        <v>730</v>
      </c>
      <c r="D216" s="134" t="s">
        <v>731</v>
      </c>
      <c r="E216" s="134" t="s">
        <v>732</v>
      </c>
      <c r="F216" s="134" t="s">
        <v>733</v>
      </c>
      <c r="G216" s="134" t="s">
        <v>711</v>
      </c>
      <c r="H216" s="134" t="s">
        <v>1001</v>
      </c>
    </row>
    <row r="217" spans="1:8" ht="11.25">
      <c r="A217" s="134">
        <v>216</v>
      </c>
      <c r="B217" s="134" t="s">
        <v>706</v>
      </c>
      <c r="C217" s="134" t="s">
        <v>734</v>
      </c>
      <c r="D217" s="134" t="s">
        <v>735</v>
      </c>
      <c r="E217" s="134" t="s">
        <v>736</v>
      </c>
      <c r="F217" s="134" t="s">
        <v>737</v>
      </c>
      <c r="G217" s="134" t="s">
        <v>711</v>
      </c>
      <c r="H217" s="134" t="s">
        <v>1002</v>
      </c>
    </row>
    <row r="218" spans="1:8" ht="11.25">
      <c r="A218" s="134">
        <v>217</v>
      </c>
      <c r="B218" s="134" t="s">
        <v>148</v>
      </c>
      <c r="C218" s="134" t="s">
        <v>150</v>
      </c>
      <c r="D218" s="134" t="s">
        <v>151</v>
      </c>
      <c r="E218" s="134" t="s">
        <v>738</v>
      </c>
      <c r="F218" s="134" t="s">
        <v>739</v>
      </c>
      <c r="G218" s="134" t="s">
        <v>740</v>
      </c>
      <c r="H218" s="134" t="s">
        <v>1001</v>
      </c>
    </row>
    <row r="219" spans="1:8" ht="11.25">
      <c r="A219" s="134">
        <v>218</v>
      </c>
      <c r="B219" s="134" t="s">
        <v>148</v>
      </c>
      <c r="C219" s="134" t="s">
        <v>152</v>
      </c>
      <c r="D219" s="134" t="s">
        <v>153</v>
      </c>
      <c r="E219" s="134" t="s">
        <v>741</v>
      </c>
      <c r="F219" s="134" t="s">
        <v>742</v>
      </c>
      <c r="G219" s="134" t="s">
        <v>740</v>
      </c>
      <c r="H219" s="134" t="s">
        <v>1001</v>
      </c>
    </row>
    <row r="220" spans="1:8" ht="11.25">
      <c r="A220" s="134">
        <v>219</v>
      </c>
      <c r="B220" s="134" t="s">
        <v>148</v>
      </c>
      <c r="C220" s="134" t="s">
        <v>152</v>
      </c>
      <c r="D220" s="134" t="s">
        <v>153</v>
      </c>
      <c r="E220" s="134" t="s">
        <v>743</v>
      </c>
      <c r="F220" s="134" t="s">
        <v>744</v>
      </c>
      <c r="G220" s="134" t="s">
        <v>740</v>
      </c>
      <c r="H220" s="134" t="s">
        <v>1001</v>
      </c>
    </row>
    <row r="221" spans="1:8" ht="11.25">
      <c r="A221" s="134">
        <v>220</v>
      </c>
      <c r="B221" s="134" t="s">
        <v>148</v>
      </c>
      <c r="C221" s="134" t="s">
        <v>3</v>
      </c>
      <c r="D221" s="134" t="s">
        <v>154</v>
      </c>
      <c r="E221" s="134" t="s">
        <v>745</v>
      </c>
      <c r="F221" s="134" t="s">
        <v>746</v>
      </c>
      <c r="G221" s="134" t="s">
        <v>740</v>
      </c>
      <c r="H221" s="134" t="s">
        <v>1001</v>
      </c>
    </row>
    <row r="222" spans="1:8" ht="11.25">
      <c r="A222" s="134">
        <v>221</v>
      </c>
      <c r="B222" s="134" t="s">
        <v>148</v>
      </c>
      <c r="C222" s="134" t="s">
        <v>155</v>
      </c>
      <c r="D222" s="134" t="s">
        <v>156</v>
      </c>
      <c r="E222" s="134" t="s">
        <v>747</v>
      </c>
      <c r="F222" s="134" t="s">
        <v>748</v>
      </c>
      <c r="G222" s="134" t="s">
        <v>740</v>
      </c>
      <c r="H222" s="134" t="s">
        <v>1001</v>
      </c>
    </row>
    <row r="223" spans="1:8" ht="11.25">
      <c r="A223" s="134">
        <v>222</v>
      </c>
      <c r="B223" s="134" t="s">
        <v>148</v>
      </c>
      <c r="C223" s="134" t="s">
        <v>159</v>
      </c>
      <c r="D223" s="134" t="s">
        <v>160</v>
      </c>
      <c r="E223" s="134" t="s">
        <v>749</v>
      </c>
      <c r="F223" s="134" t="s">
        <v>750</v>
      </c>
      <c r="G223" s="134" t="s">
        <v>740</v>
      </c>
      <c r="H223" s="134" t="s">
        <v>1001</v>
      </c>
    </row>
    <row r="224" spans="1:8" ht="11.25">
      <c r="A224" s="134">
        <v>223</v>
      </c>
      <c r="B224" s="134" t="s">
        <v>148</v>
      </c>
      <c r="C224" s="134" t="s">
        <v>161</v>
      </c>
      <c r="D224" s="134" t="s">
        <v>162</v>
      </c>
      <c r="E224" s="134" t="s">
        <v>751</v>
      </c>
      <c r="F224" s="134" t="s">
        <v>752</v>
      </c>
      <c r="G224" s="134" t="s">
        <v>740</v>
      </c>
      <c r="H224" s="134" t="s">
        <v>1001</v>
      </c>
    </row>
    <row r="225" spans="1:8" ht="11.25">
      <c r="A225" s="134">
        <v>224</v>
      </c>
      <c r="B225" s="134" t="s">
        <v>148</v>
      </c>
      <c r="C225" s="134" t="s">
        <v>161</v>
      </c>
      <c r="D225" s="134" t="s">
        <v>162</v>
      </c>
      <c r="E225" s="134" t="s">
        <v>753</v>
      </c>
      <c r="F225" s="134" t="s">
        <v>754</v>
      </c>
      <c r="G225" s="134" t="s">
        <v>740</v>
      </c>
      <c r="H225" s="134" t="s">
        <v>1001</v>
      </c>
    </row>
    <row r="226" spans="1:8" ht="11.25">
      <c r="A226" s="134">
        <v>225</v>
      </c>
      <c r="B226" s="134" t="s">
        <v>148</v>
      </c>
      <c r="C226" s="134" t="s">
        <v>163</v>
      </c>
      <c r="D226" s="134" t="s">
        <v>164</v>
      </c>
      <c r="E226" s="134" t="s">
        <v>755</v>
      </c>
      <c r="F226" s="134" t="s">
        <v>756</v>
      </c>
      <c r="G226" s="134" t="s">
        <v>740</v>
      </c>
      <c r="H226" s="134" t="s">
        <v>1001</v>
      </c>
    </row>
    <row r="227" spans="1:8" ht="11.25">
      <c r="A227" s="134">
        <v>226</v>
      </c>
      <c r="B227" s="134" t="s">
        <v>165</v>
      </c>
      <c r="C227" s="134" t="s">
        <v>172</v>
      </c>
      <c r="D227" s="134" t="s">
        <v>173</v>
      </c>
      <c r="E227" s="134" t="s">
        <v>757</v>
      </c>
      <c r="F227" s="134" t="s">
        <v>758</v>
      </c>
      <c r="G227" s="134" t="s">
        <v>759</v>
      </c>
      <c r="H227" s="134" t="s">
        <v>1002</v>
      </c>
    </row>
    <row r="228" spans="1:8" ht="11.25">
      <c r="A228" s="134">
        <v>227</v>
      </c>
      <c r="B228" s="134" t="s">
        <v>165</v>
      </c>
      <c r="C228" s="134" t="s">
        <v>174</v>
      </c>
      <c r="D228" s="134" t="s">
        <v>175</v>
      </c>
      <c r="E228" s="134" t="s">
        <v>760</v>
      </c>
      <c r="F228" s="134" t="s">
        <v>761</v>
      </c>
      <c r="G228" s="134" t="s">
        <v>759</v>
      </c>
      <c r="H228" s="134" t="s">
        <v>1002</v>
      </c>
    </row>
    <row r="229" spans="1:8" ht="11.25">
      <c r="A229" s="134">
        <v>228</v>
      </c>
      <c r="B229" s="134" t="s">
        <v>165</v>
      </c>
      <c r="C229" s="134" t="s">
        <v>178</v>
      </c>
      <c r="D229" s="134" t="s">
        <v>179</v>
      </c>
      <c r="E229" s="134" t="s">
        <v>762</v>
      </c>
      <c r="F229" s="134" t="s">
        <v>763</v>
      </c>
      <c r="G229" s="134" t="s">
        <v>759</v>
      </c>
      <c r="H229" s="134" t="s">
        <v>1002</v>
      </c>
    </row>
    <row r="230" spans="1:8" ht="11.25">
      <c r="A230" s="134">
        <v>229</v>
      </c>
      <c r="B230" s="134" t="s">
        <v>165</v>
      </c>
      <c r="C230" s="134" t="s">
        <v>182</v>
      </c>
      <c r="D230" s="134" t="s">
        <v>183</v>
      </c>
      <c r="E230" s="134" t="s">
        <v>764</v>
      </c>
      <c r="F230" s="134" t="s">
        <v>765</v>
      </c>
      <c r="G230" s="134" t="s">
        <v>759</v>
      </c>
      <c r="H230" s="134" t="s">
        <v>1002</v>
      </c>
    </row>
    <row r="231" spans="1:8" ht="11.25">
      <c r="A231" s="134">
        <v>230</v>
      </c>
      <c r="B231" s="134" t="s">
        <v>165</v>
      </c>
      <c r="C231" s="134" t="s">
        <v>184</v>
      </c>
      <c r="D231" s="134" t="s">
        <v>185</v>
      </c>
      <c r="E231" s="134" t="s">
        <v>766</v>
      </c>
      <c r="F231" s="134" t="s">
        <v>767</v>
      </c>
      <c r="G231" s="134" t="s">
        <v>759</v>
      </c>
      <c r="H231" s="134" t="s">
        <v>1001</v>
      </c>
    </row>
    <row r="232" spans="1:8" ht="11.25">
      <c r="A232" s="134">
        <v>231</v>
      </c>
      <c r="B232" s="134" t="s">
        <v>165</v>
      </c>
      <c r="C232" s="134" t="s">
        <v>184</v>
      </c>
      <c r="D232" s="134" t="s">
        <v>185</v>
      </c>
      <c r="E232" s="134" t="s">
        <v>768</v>
      </c>
      <c r="F232" s="134" t="s">
        <v>769</v>
      </c>
      <c r="G232" s="134" t="s">
        <v>759</v>
      </c>
      <c r="H232" s="134" t="s">
        <v>1002</v>
      </c>
    </row>
    <row r="233" spans="1:8" ht="11.25">
      <c r="A233" s="134">
        <v>232</v>
      </c>
      <c r="B233" s="134" t="s">
        <v>770</v>
      </c>
      <c r="C233" s="134" t="s">
        <v>770</v>
      </c>
      <c r="D233" s="134" t="s">
        <v>771</v>
      </c>
      <c r="E233" s="134" t="s">
        <v>772</v>
      </c>
      <c r="F233" s="134" t="s">
        <v>773</v>
      </c>
      <c r="G233" s="134" t="s">
        <v>701</v>
      </c>
      <c r="H233" s="134" t="s">
        <v>1002</v>
      </c>
    </row>
    <row r="234" spans="1:8" ht="11.25">
      <c r="A234" s="134">
        <v>233</v>
      </c>
      <c r="B234" s="134" t="s">
        <v>774</v>
      </c>
      <c r="C234" s="134" t="s">
        <v>774</v>
      </c>
      <c r="D234" s="134" t="s">
        <v>775</v>
      </c>
      <c r="E234" s="134" t="s">
        <v>776</v>
      </c>
      <c r="F234" s="134" t="s">
        <v>777</v>
      </c>
      <c r="G234" s="134" t="s">
        <v>778</v>
      </c>
      <c r="H234" s="134" t="s">
        <v>1001</v>
      </c>
    </row>
    <row r="235" spans="1:8" ht="11.25">
      <c r="A235" s="134">
        <v>234</v>
      </c>
      <c r="B235" s="134" t="s">
        <v>779</v>
      </c>
      <c r="C235" s="134" t="s">
        <v>779</v>
      </c>
      <c r="D235" s="134" t="s">
        <v>780</v>
      </c>
      <c r="E235" s="134" t="s">
        <v>781</v>
      </c>
      <c r="F235" s="134" t="s">
        <v>782</v>
      </c>
      <c r="G235" s="134" t="s">
        <v>783</v>
      </c>
      <c r="H235" s="134" t="s">
        <v>1003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04" customWidth="1"/>
  </cols>
  <sheetData>
    <row r="1" spans="2:8" ht="11.25">
      <c r="B1" s="304" t="s">
        <v>1206</v>
      </c>
      <c r="C1" s="304" t="s">
        <v>1207</v>
      </c>
      <c r="D1" s="304" t="s">
        <v>1208</v>
      </c>
      <c r="E1" s="304" t="s">
        <v>1209</v>
      </c>
      <c r="F1" s="304" t="s">
        <v>1210</v>
      </c>
      <c r="G1" s="304" t="s">
        <v>1211</v>
      </c>
      <c r="H1" s="304" t="s">
        <v>1212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E249"/>
  <sheetViews>
    <sheetView zoomScalePageLayoutView="0" workbookViewId="0" topLeftCell="A1">
      <selection activeCell="A2" sqref="A2:E11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1207</v>
      </c>
      <c r="B1" s="44" t="s">
        <v>1206</v>
      </c>
      <c r="C1" s="44" t="s">
        <v>812</v>
      </c>
    </row>
    <row r="2" spans="1:5" ht="11.25">
      <c r="A2" s="136" t="s">
        <v>1262</v>
      </c>
      <c r="B2" s="44" t="s">
        <v>1262</v>
      </c>
      <c r="C2" s="44" t="s">
        <v>1263</v>
      </c>
      <c r="D2" s="44" t="s">
        <v>1262</v>
      </c>
      <c r="E2" s="44" t="s">
        <v>186</v>
      </c>
    </row>
    <row r="3" spans="1:5" ht="11.25">
      <c r="A3" s="136" t="s">
        <v>1262</v>
      </c>
      <c r="B3" s="44" t="s">
        <v>1264</v>
      </c>
      <c r="C3" s="44" t="s">
        <v>1265</v>
      </c>
      <c r="D3" s="44" t="s">
        <v>1284</v>
      </c>
      <c r="E3" s="44" t="s">
        <v>187</v>
      </c>
    </row>
    <row r="4" spans="1:5" ht="11.25">
      <c r="A4" s="136" t="s">
        <v>1262</v>
      </c>
      <c r="B4" s="44" t="s">
        <v>1266</v>
      </c>
      <c r="C4" s="44" t="s">
        <v>1267</v>
      </c>
      <c r="D4" s="44" t="s">
        <v>1292</v>
      </c>
      <c r="E4" s="44" t="s">
        <v>188</v>
      </c>
    </row>
    <row r="5" spans="1:5" ht="11.25">
      <c r="A5" s="136" t="s">
        <v>1262</v>
      </c>
      <c r="B5" s="44" t="s">
        <v>1268</v>
      </c>
      <c r="C5" s="44" t="s">
        <v>1269</v>
      </c>
      <c r="D5" s="44" t="s">
        <v>1308</v>
      </c>
      <c r="E5" s="44" t="s">
        <v>189</v>
      </c>
    </row>
    <row r="6" spans="1:5" ht="11.25">
      <c r="A6" s="136" t="s">
        <v>1262</v>
      </c>
      <c r="B6" s="44" t="s">
        <v>1270</v>
      </c>
      <c r="C6" s="44" t="s">
        <v>1271</v>
      </c>
      <c r="D6" s="44" t="s">
        <v>1336</v>
      </c>
      <c r="E6" s="44" t="s">
        <v>190</v>
      </c>
    </row>
    <row r="7" spans="1:5" ht="11.25">
      <c r="A7" s="136" t="s">
        <v>1262</v>
      </c>
      <c r="B7" s="44" t="s">
        <v>1272</v>
      </c>
      <c r="C7" s="44" t="s">
        <v>1273</v>
      </c>
      <c r="D7" s="44" t="s">
        <v>1339</v>
      </c>
      <c r="E7" s="44" t="s">
        <v>191</v>
      </c>
    </row>
    <row r="8" spans="1:5" ht="11.25">
      <c r="A8" s="136" t="s">
        <v>1262</v>
      </c>
      <c r="B8" s="44" t="s">
        <v>1274</v>
      </c>
      <c r="C8" s="44" t="s">
        <v>1275</v>
      </c>
      <c r="D8" s="44" t="s">
        <v>1342</v>
      </c>
      <c r="E8" s="44" t="s">
        <v>192</v>
      </c>
    </row>
    <row r="9" spans="1:5" ht="11.25">
      <c r="A9" s="136" t="s">
        <v>1262</v>
      </c>
      <c r="B9" s="44" t="s">
        <v>1276</v>
      </c>
      <c r="C9" s="44" t="s">
        <v>1277</v>
      </c>
      <c r="D9" s="44" t="s">
        <v>1345</v>
      </c>
      <c r="E9" s="44" t="s">
        <v>193</v>
      </c>
    </row>
    <row r="10" spans="1:5" ht="11.25">
      <c r="A10" s="136" t="s">
        <v>1262</v>
      </c>
      <c r="B10" s="44" t="s">
        <v>1278</v>
      </c>
      <c r="C10" s="44" t="s">
        <v>1279</v>
      </c>
      <c r="D10" s="44" t="s">
        <v>1348</v>
      </c>
      <c r="E10" s="44" t="s">
        <v>194</v>
      </c>
    </row>
    <row r="11" spans="1:5" ht="11.25">
      <c r="A11" s="136" t="s">
        <v>1262</v>
      </c>
      <c r="B11" s="44" t="s">
        <v>1280</v>
      </c>
      <c r="C11" s="44" t="s">
        <v>1281</v>
      </c>
      <c r="D11" s="44" t="s">
        <v>1351</v>
      </c>
      <c r="E11" s="44" t="s">
        <v>195</v>
      </c>
    </row>
    <row r="12" spans="1:5" ht="11.25">
      <c r="A12" s="136" t="s">
        <v>1262</v>
      </c>
      <c r="B12" s="44" t="s">
        <v>1282</v>
      </c>
      <c r="C12" s="44" t="s">
        <v>1283</v>
      </c>
      <c r="D12" s="44" t="s">
        <v>1382</v>
      </c>
      <c r="E12" s="44" t="s">
        <v>196</v>
      </c>
    </row>
    <row r="13" spans="1:5" ht="11.25">
      <c r="A13" s="136" t="s">
        <v>1284</v>
      </c>
      <c r="B13" s="44" t="s">
        <v>1286</v>
      </c>
      <c r="C13" s="44" t="s">
        <v>1287</v>
      </c>
      <c r="D13" s="44" t="s">
        <v>1408</v>
      </c>
      <c r="E13" s="44" t="s">
        <v>197</v>
      </c>
    </row>
    <row r="14" spans="1:5" ht="11.25">
      <c r="A14" s="136" t="s">
        <v>1284</v>
      </c>
      <c r="B14" s="44" t="s">
        <v>1284</v>
      </c>
      <c r="C14" s="44" t="s">
        <v>1285</v>
      </c>
      <c r="D14" s="44" t="s">
        <v>1411</v>
      </c>
      <c r="E14" s="44" t="s">
        <v>198</v>
      </c>
    </row>
    <row r="15" spans="1:5" ht="11.25">
      <c r="A15" s="136" t="s">
        <v>1284</v>
      </c>
      <c r="B15" s="44" t="s">
        <v>1288</v>
      </c>
      <c r="C15" s="44" t="s">
        <v>1289</v>
      </c>
      <c r="D15" s="44" t="s">
        <v>1429</v>
      </c>
      <c r="E15" s="44" t="s">
        <v>199</v>
      </c>
    </row>
    <row r="16" spans="1:5" ht="11.25">
      <c r="A16" s="136" t="s">
        <v>1284</v>
      </c>
      <c r="B16" s="44" t="s">
        <v>1290</v>
      </c>
      <c r="C16" s="44" t="s">
        <v>1291</v>
      </c>
      <c r="D16" s="44" t="s">
        <v>1443</v>
      </c>
      <c r="E16" s="44" t="s">
        <v>200</v>
      </c>
    </row>
    <row r="17" spans="1:5" ht="11.25">
      <c r="A17" s="136" t="s">
        <v>1292</v>
      </c>
      <c r="B17" s="44" t="s">
        <v>1294</v>
      </c>
      <c r="C17" s="44" t="s">
        <v>1295</v>
      </c>
      <c r="D17" s="44" t="s">
        <v>1473</v>
      </c>
      <c r="E17" s="44" t="s">
        <v>201</v>
      </c>
    </row>
    <row r="18" spans="1:5" ht="11.25">
      <c r="A18" s="136" t="s">
        <v>1292</v>
      </c>
      <c r="B18" s="44" t="s">
        <v>1296</v>
      </c>
      <c r="C18" s="44" t="s">
        <v>1297</v>
      </c>
      <c r="D18" s="44" t="s">
        <v>1493</v>
      </c>
      <c r="E18" s="44" t="s">
        <v>202</v>
      </c>
    </row>
    <row r="19" spans="1:5" ht="11.25">
      <c r="A19" s="136" t="s">
        <v>1292</v>
      </c>
      <c r="B19" s="44" t="s">
        <v>1292</v>
      </c>
      <c r="C19" s="44" t="s">
        <v>1293</v>
      </c>
      <c r="D19" s="44" t="s">
        <v>1529</v>
      </c>
      <c r="E19" s="44" t="s">
        <v>203</v>
      </c>
    </row>
    <row r="20" spans="1:5" ht="11.25">
      <c r="A20" s="136" t="s">
        <v>1292</v>
      </c>
      <c r="B20" s="44" t="s">
        <v>1298</v>
      </c>
      <c r="C20" s="44" t="s">
        <v>1299</v>
      </c>
      <c r="D20" s="44" t="s">
        <v>1550</v>
      </c>
      <c r="E20" s="44" t="s">
        <v>204</v>
      </c>
    </row>
    <row r="21" spans="1:5" ht="11.25">
      <c r="A21" s="136" t="s">
        <v>1292</v>
      </c>
      <c r="B21" s="44" t="s">
        <v>1300</v>
      </c>
      <c r="C21" s="44" t="s">
        <v>1301</v>
      </c>
      <c r="D21" s="44" t="s">
        <v>11</v>
      </c>
      <c r="E21" s="44" t="s">
        <v>205</v>
      </c>
    </row>
    <row r="22" spans="1:5" ht="11.25">
      <c r="A22" s="136" t="s">
        <v>1292</v>
      </c>
      <c r="B22" s="44" t="s">
        <v>1302</v>
      </c>
      <c r="C22" s="44" t="s">
        <v>1303</v>
      </c>
      <c r="D22" s="44" t="s">
        <v>27</v>
      </c>
      <c r="E22" s="44" t="s">
        <v>206</v>
      </c>
    </row>
    <row r="23" spans="1:5" ht="11.25">
      <c r="A23" s="136" t="s">
        <v>1292</v>
      </c>
      <c r="B23" s="44" t="s">
        <v>1304</v>
      </c>
      <c r="C23" s="44" t="s">
        <v>1305</v>
      </c>
      <c r="D23" s="44" t="s">
        <v>41</v>
      </c>
      <c r="E23" s="44" t="s">
        <v>207</v>
      </c>
    </row>
    <row r="24" spans="1:5" ht="11.25">
      <c r="A24" s="136" t="s">
        <v>1292</v>
      </c>
      <c r="B24" s="44" t="s">
        <v>1306</v>
      </c>
      <c r="C24" s="44" t="s">
        <v>1307</v>
      </c>
      <c r="D24" s="44" t="s">
        <v>54</v>
      </c>
      <c r="E24" s="44" t="s">
        <v>208</v>
      </c>
    </row>
    <row r="25" spans="1:5" ht="11.25">
      <c r="A25" s="136" t="s">
        <v>1308</v>
      </c>
      <c r="B25" s="44" t="s">
        <v>1310</v>
      </c>
      <c r="C25" s="44" t="s">
        <v>1311</v>
      </c>
      <c r="D25" s="44" t="s">
        <v>64</v>
      </c>
      <c r="E25" s="44" t="s">
        <v>209</v>
      </c>
    </row>
    <row r="26" spans="1:5" ht="11.25">
      <c r="A26" s="136" t="s">
        <v>1308</v>
      </c>
      <c r="B26" s="44" t="s">
        <v>1308</v>
      </c>
      <c r="C26" s="44" t="s">
        <v>1309</v>
      </c>
      <c r="D26" s="44" t="s">
        <v>76</v>
      </c>
      <c r="E26" s="44" t="s">
        <v>210</v>
      </c>
    </row>
    <row r="27" spans="1:5" ht="11.25">
      <c r="A27" s="136" t="s">
        <v>1308</v>
      </c>
      <c r="B27" s="44" t="s">
        <v>1312</v>
      </c>
      <c r="C27" s="44" t="s">
        <v>1313</v>
      </c>
      <c r="D27" s="44" t="s">
        <v>86</v>
      </c>
      <c r="E27" s="44" t="s">
        <v>211</v>
      </c>
    </row>
    <row r="28" spans="1:5" ht="11.25">
      <c r="A28" s="136" t="s">
        <v>1308</v>
      </c>
      <c r="B28" s="44" t="s">
        <v>1314</v>
      </c>
      <c r="C28" s="44" t="s">
        <v>1315</v>
      </c>
      <c r="D28" s="44" t="s">
        <v>105</v>
      </c>
      <c r="E28" s="44" t="s">
        <v>212</v>
      </c>
    </row>
    <row r="29" spans="1:5" ht="11.25">
      <c r="A29" s="136" t="s">
        <v>1308</v>
      </c>
      <c r="B29" s="44" t="s">
        <v>1316</v>
      </c>
      <c r="C29" s="44" t="s">
        <v>1317</v>
      </c>
      <c r="D29" s="44" t="s">
        <v>121</v>
      </c>
      <c r="E29" s="44" t="s">
        <v>213</v>
      </c>
    </row>
    <row r="30" spans="1:5" ht="11.25">
      <c r="A30" s="136" t="s">
        <v>1308</v>
      </c>
      <c r="B30" s="44" t="s">
        <v>1318</v>
      </c>
      <c r="C30" s="44" t="s">
        <v>1319</v>
      </c>
      <c r="D30" s="44" t="s">
        <v>148</v>
      </c>
      <c r="E30" s="44" t="s">
        <v>214</v>
      </c>
    </row>
    <row r="31" spans="1:5" ht="11.25">
      <c r="A31" s="136" t="s">
        <v>1308</v>
      </c>
      <c r="B31" s="44" t="s">
        <v>1320</v>
      </c>
      <c r="C31" s="44" t="s">
        <v>1321</v>
      </c>
      <c r="D31" s="44" t="s">
        <v>165</v>
      </c>
      <c r="E31" s="44" t="s">
        <v>215</v>
      </c>
    </row>
    <row r="32" spans="1:3" ht="11.25">
      <c r="A32" s="136" t="s">
        <v>1308</v>
      </c>
      <c r="B32" s="44" t="s">
        <v>1322</v>
      </c>
      <c r="C32" s="44" t="s">
        <v>1323</v>
      </c>
    </row>
    <row r="33" spans="1:3" ht="11.25">
      <c r="A33" s="136" t="s">
        <v>1308</v>
      </c>
      <c r="B33" s="44" t="s">
        <v>1324</v>
      </c>
      <c r="C33" s="44" t="s">
        <v>1325</v>
      </c>
    </row>
    <row r="34" spans="1:3" ht="11.25">
      <c r="A34" s="136" t="s">
        <v>1308</v>
      </c>
      <c r="B34" s="44" t="s">
        <v>1326</v>
      </c>
      <c r="C34" s="44" t="s">
        <v>1327</v>
      </c>
    </row>
    <row r="35" spans="1:3" ht="11.25">
      <c r="A35" s="136" t="s">
        <v>1308</v>
      </c>
      <c r="B35" s="44" t="s">
        <v>1328</v>
      </c>
      <c r="C35" s="44" t="s">
        <v>1329</v>
      </c>
    </row>
    <row r="36" spans="1:3" ht="11.25">
      <c r="A36" s="136" t="s">
        <v>1308</v>
      </c>
      <c r="B36" s="44" t="s">
        <v>1330</v>
      </c>
      <c r="C36" s="44" t="s">
        <v>1331</v>
      </c>
    </row>
    <row r="37" spans="1:3" ht="11.25">
      <c r="A37" s="136" t="s">
        <v>1308</v>
      </c>
      <c r="B37" s="44" t="s">
        <v>1332</v>
      </c>
      <c r="C37" s="44" t="s">
        <v>1333</v>
      </c>
    </row>
    <row r="38" spans="1:3" ht="11.25">
      <c r="A38" s="136" t="s">
        <v>1308</v>
      </c>
      <c r="B38" s="44" t="s">
        <v>1334</v>
      </c>
      <c r="C38" s="44" t="s">
        <v>1335</v>
      </c>
    </row>
    <row r="39" spans="1:3" ht="11.25">
      <c r="A39" s="136" t="s">
        <v>1336</v>
      </c>
      <c r="B39" s="44" t="s">
        <v>1336</v>
      </c>
      <c r="C39" s="44" t="s">
        <v>1337</v>
      </c>
    </row>
    <row r="40" spans="1:3" ht="11.25">
      <c r="A40" s="136" t="s">
        <v>1336</v>
      </c>
      <c r="B40" s="44" t="s">
        <v>1338</v>
      </c>
      <c r="C40" s="44" t="s">
        <v>1337</v>
      </c>
    </row>
    <row r="41" spans="1:3" ht="11.25">
      <c r="A41" s="136" t="s">
        <v>1339</v>
      </c>
      <c r="B41" s="44" t="s">
        <v>1339</v>
      </c>
      <c r="C41" s="44" t="s">
        <v>1340</v>
      </c>
    </row>
    <row r="42" spans="1:3" ht="11.25">
      <c r="A42" s="136" t="s">
        <v>1339</v>
      </c>
      <c r="B42" s="44" t="s">
        <v>1341</v>
      </c>
      <c r="C42" s="44" t="s">
        <v>1340</v>
      </c>
    </row>
    <row r="43" spans="1:3" ht="11.25">
      <c r="A43" s="136" t="s">
        <v>1342</v>
      </c>
      <c r="B43" s="44" t="s">
        <v>1342</v>
      </c>
      <c r="C43" s="44" t="s">
        <v>1343</v>
      </c>
    </row>
    <row r="44" spans="1:3" ht="11.25">
      <c r="A44" s="136" t="s">
        <v>1342</v>
      </c>
      <c r="B44" s="44" t="s">
        <v>1344</v>
      </c>
      <c r="C44" s="44" t="s">
        <v>1343</v>
      </c>
    </row>
    <row r="45" spans="1:3" ht="11.25">
      <c r="A45" s="136" t="s">
        <v>1345</v>
      </c>
      <c r="B45" s="44" t="s">
        <v>1345</v>
      </c>
      <c r="C45" s="44" t="s">
        <v>1346</v>
      </c>
    </row>
    <row r="46" spans="1:3" ht="11.25">
      <c r="A46" s="136" t="s">
        <v>1345</v>
      </c>
      <c r="B46" s="44" t="s">
        <v>1347</v>
      </c>
      <c r="C46" s="44" t="s">
        <v>1346</v>
      </c>
    </row>
    <row r="47" spans="1:3" ht="11.25">
      <c r="A47" s="136" t="s">
        <v>1348</v>
      </c>
      <c r="B47" s="44" t="s">
        <v>1348</v>
      </c>
      <c r="C47" s="44" t="s">
        <v>1349</v>
      </c>
    </row>
    <row r="48" spans="1:3" ht="11.25">
      <c r="A48" s="136" t="s">
        <v>1348</v>
      </c>
      <c r="B48" s="44" t="s">
        <v>1350</v>
      </c>
      <c r="C48" s="44" t="s">
        <v>1349</v>
      </c>
    </row>
    <row r="49" spans="1:3" ht="11.25">
      <c r="A49" s="136" t="s">
        <v>1351</v>
      </c>
      <c r="B49" s="44" t="s">
        <v>1353</v>
      </c>
      <c r="C49" s="44" t="s">
        <v>1354</v>
      </c>
    </row>
    <row r="50" spans="1:3" ht="11.25">
      <c r="A50" s="136" t="s">
        <v>1351</v>
      </c>
      <c r="B50" s="44" t="s">
        <v>1355</v>
      </c>
      <c r="C50" s="44" t="s">
        <v>1356</v>
      </c>
    </row>
    <row r="51" spans="1:3" ht="11.25">
      <c r="A51" s="136" t="s">
        <v>1351</v>
      </c>
      <c r="B51" s="44" t="s">
        <v>1357</v>
      </c>
      <c r="C51" s="44" t="s">
        <v>1358</v>
      </c>
    </row>
    <row r="52" spans="1:3" ht="11.25">
      <c r="A52" s="136" t="s">
        <v>1351</v>
      </c>
      <c r="B52" s="44" t="s">
        <v>1359</v>
      </c>
      <c r="C52" s="44" t="s">
        <v>1360</v>
      </c>
    </row>
    <row r="53" spans="1:3" ht="11.25">
      <c r="A53" s="136" t="s">
        <v>1351</v>
      </c>
      <c r="B53" s="44" t="s">
        <v>1361</v>
      </c>
      <c r="C53" s="44" t="s">
        <v>1362</v>
      </c>
    </row>
    <row r="54" spans="1:3" ht="11.25">
      <c r="A54" s="136" t="s">
        <v>1351</v>
      </c>
      <c r="B54" s="44" t="s">
        <v>1363</v>
      </c>
      <c r="C54" s="44" t="s">
        <v>1364</v>
      </c>
    </row>
    <row r="55" spans="1:3" ht="11.25">
      <c r="A55" s="136" t="s">
        <v>1351</v>
      </c>
      <c r="B55" s="44" t="s">
        <v>1351</v>
      </c>
      <c r="C55" s="44" t="s">
        <v>1352</v>
      </c>
    </row>
    <row r="56" spans="1:3" ht="11.25">
      <c r="A56" s="136" t="s">
        <v>1351</v>
      </c>
      <c r="B56" s="44" t="s">
        <v>1365</v>
      </c>
      <c r="C56" s="44" t="s">
        <v>1366</v>
      </c>
    </row>
    <row r="57" spans="1:3" ht="11.25">
      <c r="A57" s="136" t="s">
        <v>1351</v>
      </c>
      <c r="B57" s="44" t="s">
        <v>1367</v>
      </c>
      <c r="C57" s="44" t="s">
        <v>1368</v>
      </c>
    </row>
    <row r="58" spans="1:3" ht="11.25">
      <c r="A58" s="136" t="s">
        <v>1351</v>
      </c>
      <c r="B58" s="44" t="s">
        <v>1369</v>
      </c>
      <c r="C58" s="44" t="s">
        <v>1370</v>
      </c>
    </row>
    <row r="59" spans="1:3" ht="11.25">
      <c r="A59" s="136" t="s">
        <v>1351</v>
      </c>
      <c r="B59" s="44" t="s">
        <v>1371</v>
      </c>
      <c r="C59" s="44" t="s">
        <v>1372</v>
      </c>
    </row>
    <row r="60" spans="1:3" ht="11.25">
      <c r="A60" s="136" t="s">
        <v>1351</v>
      </c>
      <c r="B60" s="44" t="s">
        <v>1373</v>
      </c>
      <c r="C60" s="44" t="s">
        <v>1374</v>
      </c>
    </row>
    <row r="61" spans="1:3" ht="11.25">
      <c r="A61" s="136" t="s">
        <v>1351</v>
      </c>
      <c r="B61" s="44" t="s">
        <v>1375</v>
      </c>
      <c r="C61" s="44" t="s">
        <v>1376</v>
      </c>
    </row>
    <row r="62" spans="1:3" ht="11.25">
      <c r="A62" s="136" t="s">
        <v>1351</v>
      </c>
      <c r="B62" s="44" t="s">
        <v>1377</v>
      </c>
      <c r="C62" s="44" t="s">
        <v>1378</v>
      </c>
    </row>
    <row r="63" spans="1:3" ht="11.25">
      <c r="A63" s="136" t="s">
        <v>1351</v>
      </c>
      <c r="B63" s="44" t="s">
        <v>1379</v>
      </c>
      <c r="C63" s="44" t="s">
        <v>1380</v>
      </c>
    </row>
    <row r="64" spans="1:3" ht="11.25">
      <c r="A64" s="136" t="s">
        <v>1351</v>
      </c>
      <c r="B64" s="44" t="s">
        <v>1381</v>
      </c>
      <c r="C64" s="44" t="s">
        <v>1352</v>
      </c>
    </row>
    <row r="65" spans="1:3" ht="11.25">
      <c r="A65" s="136" t="s">
        <v>1382</v>
      </c>
      <c r="B65" s="44" t="s">
        <v>1384</v>
      </c>
      <c r="C65" s="44" t="s">
        <v>1385</v>
      </c>
    </row>
    <row r="66" spans="1:3" ht="11.25">
      <c r="A66" s="136" t="s">
        <v>1382</v>
      </c>
      <c r="B66" s="44" t="s">
        <v>1386</v>
      </c>
      <c r="C66" s="44" t="s">
        <v>1387</v>
      </c>
    </row>
    <row r="67" spans="1:3" ht="11.25">
      <c r="A67" s="136" t="s">
        <v>1382</v>
      </c>
      <c r="B67" s="44" t="s">
        <v>1388</v>
      </c>
      <c r="C67" s="44" t="s">
        <v>1389</v>
      </c>
    </row>
    <row r="68" spans="1:3" ht="11.25">
      <c r="A68" s="136" t="s">
        <v>1382</v>
      </c>
      <c r="B68" s="44" t="s">
        <v>1382</v>
      </c>
      <c r="C68" s="44" t="s">
        <v>1383</v>
      </c>
    </row>
    <row r="69" spans="1:3" ht="11.25">
      <c r="A69" s="136" t="s">
        <v>1382</v>
      </c>
      <c r="B69" s="44" t="s">
        <v>1390</v>
      </c>
      <c r="C69" s="44" t="s">
        <v>1391</v>
      </c>
    </row>
    <row r="70" spans="1:3" ht="11.25">
      <c r="A70" s="136" t="s">
        <v>1382</v>
      </c>
      <c r="B70" s="44" t="s">
        <v>1392</v>
      </c>
      <c r="C70" s="44" t="s">
        <v>1393</v>
      </c>
    </row>
    <row r="71" spans="1:3" ht="11.25">
      <c r="A71" s="136" t="s">
        <v>1382</v>
      </c>
      <c r="B71" s="44" t="s">
        <v>1394</v>
      </c>
      <c r="C71" s="44" t="s">
        <v>1395</v>
      </c>
    </row>
    <row r="72" spans="1:3" ht="11.25">
      <c r="A72" s="136" t="s">
        <v>1382</v>
      </c>
      <c r="B72" s="44" t="s">
        <v>1396</v>
      </c>
      <c r="C72" s="44" t="s">
        <v>1397</v>
      </c>
    </row>
    <row r="73" spans="1:3" ht="11.25">
      <c r="A73" s="136" t="s">
        <v>1382</v>
      </c>
      <c r="B73" s="44" t="s">
        <v>1398</v>
      </c>
      <c r="C73" s="44" t="s">
        <v>1399</v>
      </c>
    </row>
    <row r="74" spans="1:3" ht="11.25">
      <c r="A74" s="136" t="s">
        <v>1382</v>
      </c>
      <c r="B74" s="44" t="s">
        <v>1400</v>
      </c>
      <c r="C74" s="44" t="s">
        <v>1401</v>
      </c>
    </row>
    <row r="75" spans="1:3" ht="11.25">
      <c r="A75" s="136" t="s">
        <v>1382</v>
      </c>
      <c r="B75" s="44" t="s">
        <v>1402</v>
      </c>
      <c r="C75" s="44" t="s">
        <v>1403</v>
      </c>
    </row>
    <row r="76" spans="1:3" ht="11.25">
      <c r="A76" s="136" t="s">
        <v>1382</v>
      </c>
      <c r="B76" s="44" t="s">
        <v>1404</v>
      </c>
      <c r="C76" s="44" t="s">
        <v>1405</v>
      </c>
    </row>
    <row r="77" spans="1:3" ht="11.25">
      <c r="A77" s="136" t="s">
        <v>1382</v>
      </c>
      <c r="B77" s="44" t="s">
        <v>1406</v>
      </c>
      <c r="C77" s="44" t="s">
        <v>1407</v>
      </c>
    </row>
    <row r="78" spans="1:3" ht="11.25">
      <c r="A78" s="136" t="s">
        <v>1408</v>
      </c>
      <c r="B78" s="44" t="s">
        <v>1408</v>
      </c>
      <c r="C78" s="44" t="s">
        <v>1409</v>
      </c>
    </row>
    <row r="79" spans="1:3" ht="11.25">
      <c r="A79" s="136" t="s">
        <v>1408</v>
      </c>
      <c r="B79" s="44" t="s">
        <v>1410</v>
      </c>
      <c r="C79" s="44" t="s">
        <v>1409</v>
      </c>
    </row>
    <row r="80" spans="1:3" ht="11.25">
      <c r="A80" s="136" t="s">
        <v>1411</v>
      </c>
      <c r="B80" s="44" t="s">
        <v>1413</v>
      </c>
      <c r="C80" s="44" t="s">
        <v>1414</v>
      </c>
    </row>
    <row r="81" spans="1:3" ht="11.25">
      <c r="A81" s="136" t="s">
        <v>1411</v>
      </c>
      <c r="B81" s="44" t="s">
        <v>1415</v>
      </c>
      <c r="C81" s="44" t="s">
        <v>1416</v>
      </c>
    </row>
    <row r="82" spans="1:3" ht="11.25">
      <c r="A82" s="136" t="s">
        <v>1411</v>
      </c>
      <c r="B82" s="44" t="s">
        <v>1417</v>
      </c>
      <c r="C82" s="44" t="s">
        <v>1418</v>
      </c>
    </row>
    <row r="83" spans="1:3" ht="11.25">
      <c r="A83" s="136" t="s">
        <v>1411</v>
      </c>
      <c r="B83" s="44" t="s">
        <v>1411</v>
      </c>
      <c r="C83" s="44" t="s">
        <v>1412</v>
      </c>
    </row>
    <row r="84" spans="1:3" ht="11.25">
      <c r="A84" s="136" t="s">
        <v>1411</v>
      </c>
      <c r="B84" s="44" t="s">
        <v>1419</v>
      </c>
      <c r="C84" s="44" t="s">
        <v>1420</v>
      </c>
    </row>
    <row r="85" spans="1:3" ht="11.25">
      <c r="A85" s="136" t="s">
        <v>1411</v>
      </c>
      <c r="B85" s="44" t="s">
        <v>1421</v>
      </c>
      <c r="C85" s="44" t="s">
        <v>1422</v>
      </c>
    </row>
    <row r="86" spans="1:3" ht="11.25">
      <c r="A86" s="136" t="s">
        <v>1411</v>
      </c>
      <c r="B86" s="44" t="s">
        <v>1423</v>
      </c>
      <c r="C86" s="44" t="s">
        <v>1424</v>
      </c>
    </row>
    <row r="87" spans="1:3" ht="11.25">
      <c r="A87" s="136" t="s">
        <v>1411</v>
      </c>
      <c r="B87" s="44" t="s">
        <v>1425</v>
      </c>
      <c r="C87" s="44" t="s">
        <v>1426</v>
      </c>
    </row>
    <row r="88" spans="1:3" ht="11.25">
      <c r="A88" s="136" t="s">
        <v>1411</v>
      </c>
      <c r="B88" s="44" t="s">
        <v>1427</v>
      </c>
      <c r="C88" s="44" t="s">
        <v>1428</v>
      </c>
    </row>
    <row r="89" spans="1:3" ht="11.25">
      <c r="A89" s="136" t="s">
        <v>1429</v>
      </c>
      <c r="B89" s="44" t="s">
        <v>1431</v>
      </c>
      <c r="C89" s="44" t="s">
        <v>1432</v>
      </c>
    </row>
    <row r="90" spans="1:3" ht="11.25">
      <c r="A90" s="136" t="s">
        <v>1429</v>
      </c>
      <c r="B90" s="44" t="s">
        <v>1433</v>
      </c>
      <c r="C90" s="44" t="s">
        <v>1434</v>
      </c>
    </row>
    <row r="91" spans="1:3" ht="11.25">
      <c r="A91" s="136" t="s">
        <v>1429</v>
      </c>
      <c r="B91" s="44" t="s">
        <v>1435</v>
      </c>
      <c r="C91" s="44" t="s">
        <v>1436</v>
      </c>
    </row>
    <row r="92" spans="1:3" ht="11.25">
      <c r="A92" s="136" t="s">
        <v>1429</v>
      </c>
      <c r="B92" s="44" t="s">
        <v>1429</v>
      </c>
      <c r="C92" s="44" t="s">
        <v>1430</v>
      </c>
    </row>
    <row r="93" spans="1:3" ht="11.25">
      <c r="A93" s="136" t="s">
        <v>1429</v>
      </c>
      <c r="B93" s="44" t="s">
        <v>1437</v>
      </c>
      <c r="C93" s="44" t="s">
        <v>1438</v>
      </c>
    </row>
    <row r="94" spans="1:3" ht="11.25">
      <c r="A94" s="136" t="s">
        <v>1429</v>
      </c>
      <c r="B94" s="44" t="s">
        <v>1439</v>
      </c>
      <c r="C94" s="44" t="s">
        <v>1440</v>
      </c>
    </row>
    <row r="95" spans="1:3" ht="11.25">
      <c r="A95" s="136" t="s">
        <v>1429</v>
      </c>
      <c r="B95" s="44" t="s">
        <v>1441</v>
      </c>
      <c r="C95" s="44" t="s">
        <v>1442</v>
      </c>
    </row>
    <row r="96" spans="1:3" ht="11.25">
      <c r="A96" s="136" t="s">
        <v>1443</v>
      </c>
      <c r="B96" s="44" t="s">
        <v>1445</v>
      </c>
      <c r="C96" s="44" t="s">
        <v>1446</v>
      </c>
    </row>
    <row r="97" spans="1:3" ht="11.25">
      <c r="A97" s="136" t="s">
        <v>1443</v>
      </c>
      <c r="B97" s="44" t="s">
        <v>1447</v>
      </c>
      <c r="C97" s="44" t="s">
        <v>1448</v>
      </c>
    </row>
    <row r="98" spans="1:3" ht="11.25">
      <c r="A98" s="136" t="s">
        <v>1443</v>
      </c>
      <c r="B98" s="44" t="s">
        <v>1449</v>
      </c>
      <c r="C98" s="44" t="s">
        <v>1450</v>
      </c>
    </row>
    <row r="99" spans="1:3" ht="11.25">
      <c r="A99" s="136" t="s">
        <v>1443</v>
      </c>
      <c r="B99" s="44" t="s">
        <v>1443</v>
      </c>
      <c r="C99" s="44" t="s">
        <v>1444</v>
      </c>
    </row>
    <row r="100" spans="1:3" ht="11.25">
      <c r="A100" s="136" t="s">
        <v>1443</v>
      </c>
      <c r="B100" s="44" t="s">
        <v>1451</v>
      </c>
      <c r="C100" s="44" t="s">
        <v>1452</v>
      </c>
    </row>
    <row r="101" spans="1:3" ht="11.25">
      <c r="A101" s="136" t="s">
        <v>1443</v>
      </c>
      <c r="B101" s="44" t="s">
        <v>1453</v>
      </c>
      <c r="C101" s="44" t="s">
        <v>1454</v>
      </c>
    </row>
    <row r="102" spans="1:3" ht="11.25">
      <c r="A102" s="136" t="s">
        <v>1443</v>
      </c>
      <c r="B102" s="44" t="s">
        <v>1455</v>
      </c>
      <c r="C102" s="44" t="s">
        <v>1456</v>
      </c>
    </row>
    <row r="103" spans="1:3" ht="11.25">
      <c r="A103" s="136" t="s">
        <v>1443</v>
      </c>
      <c r="B103" s="44" t="s">
        <v>1457</v>
      </c>
      <c r="C103" s="44" t="s">
        <v>1458</v>
      </c>
    </row>
    <row r="104" spans="1:3" ht="11.25">
      <c r="A104" s="136" t="s">
        <v>1443</v>
      </c>
      <c r="B104" s="44" t="s">
        <v>1459</v>
      </c>
      <c r="C104" s="44" t="s">
        <v>1460</v>
      </c>
    </row>
    <row r="105" spans="1:3" ht="11.25">
      <c r="A105" s="136" t="s">
        <v>1443</v>
      </c>
      <c r="B105" s="44" t="s">
        <v>1461</v>
      </c>
      <c r="C105" s="44" t="s">
        <v>1462</v>
      </c>
    </row>
    <row r="106" spans="1:3" ht="11.25">
      <c r="A106" s="136" t="s">
        <v>1443</v>
      </c>
      <c r="B106" s="44" t="s">
        <v>1463</v>
      </c>
      <c r="C106" s="44" t="s">
        <v>1464</v>
      </c>
    </row>
    <row r="107" spans="1:3" ht="11.25">
      <c r="A107" s="136" t="s">
        <v>1443</v>
      </c>
      <c r="B107" s="44" t="s">
        <v>1465</v>
      </c>
      <c r="C107" s="44" t="s">
        <v>1466</v>
      </c>
    </row>
    <row r="108" spans="1:3" ht="11.25">
      <c r="A108" s="136" t="s">
        <v>1443</v>
      </c>
      <c r="B108" s="44" t="s">
        <v>1467</v>
      </c>
      <c r="C108" s="44" t="s">
        <v>1468</v>
      </c>
    </row>
    <row r="109" spans="1:3" ht="11.25">
      <c r="A109" s="136" t="s">
        <v>1443</v>
      </c>
      <c r="B109" s="44" t="s">
        <v>1469</v>
      </c>
      <c r="C109" s="44" t="s">
        <v>1470</v>
      </c>
    </row>
    <row r="110" spans="1:3" ht="11.25">
      <c r="A110" s="136" t="s">
        <v>1443</v>
      </c>
      <c r="B110" s="44" t="s">
        <v>1471</v>
      </c>
      <c r="C110" s="44" t="s">
        <v>1472</v>
      </c>
    </row>
    <row r="111" spans="1:3" ht="11.25">
      <c r="A111" s="136" t="s">
        <v>1473</v>
      </c>
      <c r="B111" s="44" t="s">
        <v>1475</v>
      </c>
      <c r="C111" s="44" t="s">
        <v>1476</v>
      </c>
    </row>
    <row r="112" spans="1:3" ht="11.25">
      <c r="A112" s="44" t="s">
        <v>1473</v>
      </c>
      <c r="B112" s="44" t="s">
        <v>1477</v>
      </c>
      <c r="C112" s="44" t="s">
        <v>1478</v>
      </c>
    </row>
    <row r="113" spans="1:3" ht="11.25">
      <c r="A113" s="44" t="s">
        <v>1473</v>
      </c>
      <c r="B113" s="44" t="s">
        <v>1479</v>
      </c>
      <c r="C113" s="44" t="s">
        <v>1480</v>
      </c>
    </row>
    <row r="114" spans="1:3" ht="11.25">
      <c r="A114" s="44" t="s">
        <v>1473</v>
      </c>
      <c r="B114" s="44" t="s">
        <v>1473</v>
      </c>
      <c r="C114" s="44" t="s">
        <v>1474</v>
      </c>
    </row>
    <row r="115" spans="1:3" ht="11.25">
      <c r="A115" s="44" t="s">
        <v>1473</v>
      </c>
      <c r="B115" s="44" t="s">
        <v>1481</v>
      </c>
      <c r="C115" s="44" t="s">
        <v>1482</v>
      </c>
    </row>
    <row r="116" spans="1:3" ht="11.25">
      <c r="A116" s="44" t="s">
        <v>1473</v>
      </c>
      <c r="B116" s="44" t="s">
        <v>1483</v>
      </c>
      <c r="C116" s="44" t="s">
        <v>1484</v>
      </c>
    </row>
    <row r="117" spans="1:3" ht="11.25">
      <c r="A117" s="44" t="s">
        <v>1473</v>
      </c>
      <c r="B117" s="44" t="s">
        <v>1485</v>
      </c>
      <c r="C117" s="44" t="s">
        <v>1486</v>
      </c>
    </row>
    <row r="118" spans="1:3" ht="11.25">
      <c r="A118" s="44" t="s">
        <v>1473</v>
      </c>
      <c r="B118" s="44" t="s">
        <v>1487</v>
      </c>
      <c r="C118" s="44" t="s">
        <v>1488</v>
      </c>
    </row>
    <row r="119" spans="1:3" ht="11.25">
      <c r="A119" s="44" t="s">
        <v>1473</v>
      </c>
      <c r="B119" s="44" t="s">
        <v>1489</v>
      </c>
      <c r="C119" s="44" t="s">
        <v>1490</v>
      </c>
    </row>
    <row r="120" spans="1:3" ht="11.25">
      <c r="A120" s="44" t="s">
        <v>1473</v>
      </c>
      <c r="B120" s="44" t="s">
        <v>1491</v>
      </c>
      <c r="C120" s="44" t="s">
        <v>1492</v>
      </c>
    </row>
    <row r="121" spans="1:3" ht="11.25">
      <c r="A121" s="44" t="s">
        <v>1493</v>
      </c>
      <c r="B121" s="44" t="s">
        <v>1495</v>
      </c>
      <c r="C121" s="44" t="s">
        <v>1496</v>
      </c>
    </row>
    <row r="122" spans="1:3" ht="11.25">
      <c r="A122" s="44" t="s">
        <v>1493</v>
      </c>
      <c r="B122" s="44" t="s">
        <v>1497</v>
      </c>
      <c r="C122" s="44" t="s">
        <v>1498</v>
      </c>
    </row>
    <row r="123" spans="1:3" ht="11.25">
      <c r="A123" s="44" t="s">
        <v>1493</v>
      </c>
      <c r="B123" s="44" t="s">
        <v>1499</v>
      </c>
      <c r="C123" s="44" t="s">
        <v>1500</v>
      </c>
    </row>
    <row r="124" spans="1:3" ht="11.25">
      <c r="A124" s="44" t="s">
        <v>1493</v>
      </c>
      <c r="B124" s="44" t="s">
        <v>1501</v>
      </c>
      <c r="C124" s="44" t="s">
        <v>1502</v>
      </c>
    </row>
    <row r="125" spans="1:3" ht="11.25">
      <c r="A125" s="44" t="s">
        <v>1493</v>
      </c>
      <c r="B125" s="44" t="s">
        <v>1503</v>
      </c>
      <c r="C125" s="44" t="s">
        <v>1504</v>
      </c>
    </row>
    <row r="126" spans="1:3" ht="11.25">
      <c r="A126" s="44" t="s">
        <v>1493</v>
      </c>
      <c r="B126" s="44" t="s">
        <v>1505</v>
      </c>
      <c r="C126" s="44" t="s">
        <v>1506</v>
      </c>
    </row>
    <row r="127" spans="1:3" ht="11.25">
      <c r="A127" s="44" t="s">
        <v>1493</v>
      </c>
      <c r="B127" s="44" t="s">
        <v>1493</v>
      </c>
      <c r="C127" s="44" t="s">
        <v>1494</v>
      </c>
    </row>
    <row r="128" spans="1:3" ht="11.25">
      <c r="A128" s="44" t="s">
        <v>1493</v>
      </c>
      <c r="B128" s="44" t="s">
        <v>1507</v>
      </c>
      <c r="C128" s="44" t="s">
        <v>1508</v>
      </c>
    </row>
    <row r="129" spans="1:3" ht="11.25">
      <c r="A129" s="44" t="s">
        <v>1493</v>
      </c>
      <c r="B129" s="44" t="s">
        <v>1509</v>
      </c>
      <c r="C129" s="44" t="s">
        <v>1510</v>
      </c>
    </row>
    <row r="130" spans="1:3" ht="11.25">
      <c r="A130" s="44" t="s">
        <v>1493</v>
      </c>
      <c r="B130" s="44" t="s">
        <v>1511</v>
      </c>
      <c r="C130" s="44" t="s">
        <v>1512</v>
      </c>
    </row>
    <row r="131" spans="1:3" ht="11.25">
      <c r="A131" s="44" t="s">
        <v>1493</v>
      </c>
      <c r="B131" s="44" t="s">
        <v>1513</v>
      </c>
      <c r="C131" s="44" t="s">
        <v>1514</v>
      </c>
    </row>
    <row r="132" spans="1:3" ht="11.25">
      <c r="A132" s="44" t="s">
        <v>1493</v>
      </c>
      <c r="B132" s="44" t="s">
        <v>1515</v>
      </c>
      <c r="C132" s="44" t="s">
        <v>1516</v>
      </c>
    </row>
    <row r="133" spans="1:3" ht="11.25">
      <c r="A133" s="44" t="s">
        <v>1493</v>
      </c>
      <c r="B133" s="44" t="s">
        <v>1517</v>
      </c>
      <c r="C133" s="44" t="s">
        <v>1518</v>
      </c>
    </row>
    <row r="134" spans="1:3" ht="11.25">
      <c r="A134" s="44" t="s">
        <v>1493</v>
      </c>
      <c r="B134" s="44" t="s">
        <v>1519</v>
      </c>
      <c r="C134" s="44" t="s">
        <v>1520</v>
      </c>
    </row>
    <row r="135" spans="1:3" ht="11.25">
      <c r="A135" s="44" t="s">
        <v>1493</v>
      </c>
      <c r="B135" s="44" t="s">
        <v>1521</v>
      </c>
      <c r="C135" s="44" t="s">
        <v>1522</v>
      </c>
    </row>
    <row r="136" spans="1:3" ht="11.25">
      <c r="A136" s="44" t="s">
        <v>1493</v>
      </c>
      <c r="B136" s="44" t="s">
        <v>1523</v>
      </c>
      <c r="C136" s="44" t="s">
        <v>1524</v>
      </c>
    </row>
    <row r="137" spans="1:3" ht="11.25">
      <c r="A137" s="44" t="s">
        <v>1493</v>
      </c>
      <c r="B137" s="44" t="s">
        <v>1525</v>
      </c>
      <c r="C137" s="44" t="s">
        <v>1526</v>
      </c>
    </row>
    <row r="138" spans="1:3" ht="11.25">
      <c r="A138" s="44" t="s">
        <v>1493</v>
      </c>
      <c r="B138" s="44" t="s">
        <v>1527</v>
      </c>
      <c r="C138" s="44" t="s">
        <v>1528</v>
      </c>
    </row>
    <row r="139" spans="1:3" ht="11.25">
      <c r="A139" s="44" t="s">
        <v>1529</v>
      </c>
      <c r="B139" s="44" t="s">
        <v>1531</v>
      </c>
      <c r="C139" s="44" t="s">
        <v>1532</v>
      </c>
    </row>
    <row r="140" spans="1:3" ht="11.25">
      <c r="A140" s="44" t="s">
        <v>1529</v>
      </c>
      <c r="B140" s="44" t="s">
        <v>1533</v>
      </c>
      <c r="C140" s="44" t="s">
        <v>1534</v>
      </c>
    </row>
    <row r="141" spans="1:3" ht="11.25">
      <c r="A141" s="44" t="s">
        <v>1529</v>
      </c>
      <c r="B141" s="44" t="s">
        <v>1535</v>
      </c>
      <c r="C141" s="44" t="s">
        <v>1536</v>
      </c>
    </row>
    <row r="142" spans="1:3" ht="11.25">
      <c r="A142" s="44" t="s">
        <v>1529</v>
      </c>
      <c r="B142" s="44" t="s">
        <v>1537</v>
      </c>
      <c r="C142" s="44" t="s">
        <v>1530</v>
      </c>
    </row>
    <row r="143" spans="1:3" ht="11.25">
      <c r="A143" s="44" t="s">
        <v>1529</v>
      </c>
      <c r="B143" s="44" t="s">
        <v>1529</v>
      </c>
      <c r="C143" s="44" t="s">
        <v>1530</v>
      </c>
    </row>
    <row r="144" spans="1:3" ht="11.25">
      <c r="A144" s="44" t="s">
        <v>1529</v>
      </c>
      <c r="B144" s="44" t="s">
        <v>1538</v>
      </c>
      <c r="C144" s="44" t="s">
        <v>1539</v>
      </c>
    </row>
    <row r="145" spans="1:3" ht="11.25">
      <c r="A145" s="44" t="s">
        <v>1529</v>
      </c>
      <c r="B145" s="44" t="s">
        <v>1540</v>
      </c>
      <c r="C145" s="44" t="s">
        <v>1541</v>
      </c>
    </row>
    <row r="146" spans="1:3" ht="11.25">
      <c r="A146" s="44" t="s">
        <v>1529</v>
      </c>
      <c r="B146" s="44" t="s">
        <v>1542</v>
      </c>
      <c r="C146" s="44" t="s">
        <v>1543</v>
      </c>
    </row>
    <row r="147" spans="1:3" ht="11.25">
      <c r="A147" s="44" t="s">
        <v>1529</v>
      </c>
      <c r="B147" s="44" t="s">
        <v>1544</v>
      </c>
      <c r="C147" s="44" t="s">
        <v>1545</v>
      </c>
    </row>
    <row r="148" spans="1:3" ht="11.25">
      <c r="A148" s="44" t="s">
        <v>1529</v>
      </c>
      <c r="B148" s="44" t="s">
        <v>1546</v>
      </c>
      <c r="C148" s="44" t="s">
        <v>1547</v>
      </c>
    </row>
    <row r="149" spans="1:3" ht="11.25">
      <c r="A149" s="44" t="s">
        <v>1529</v>
      </c>
      <c r="B149" s="44" t="s">
        <v>1548</v>
      </c>
      <c r="C149" s="44" t="s">
        <v>1549</v>
      </c>
    </row>
    <row r="150" spans="1:3" ht="11.25">
      <c r="A150" s="44" t="s">
        <v>1550</v>
      </c>
      <c r="B150" s="44" t="s">
        <v>1552</v>
      </c>
      <c r="C150" s="44" t="s">
        <v>1553</v>
      </c>
    </row>
    <row r="151" spans="1:3" ht="11.25">
      <c r="A151" s="44" t="s">
        <v>1550</v>
      </c>
      <c r="B151" s="44" t="s">
        <v>0</v>
      </c>
      <c r="C151" s="44" t="s">
        <v>1</v>
      </c>
    </row>
    <row r="152" spans="1:3" ht="11.25">
      <c r="A152" s="44" t="s">
        <v>1550</v>
      </c>
      <c r="B152" s="44" t="s">
        <v>1550</v>
      </c>
      <c r="C152" s="44" t="s">
        <v>1551</v>
      </c>
    </row>
    <row r="153" spans="1:3" ht="11.25">
      <c r="A153" s="44" t="s">
        <v>1550</v>
      </c>
      <c r="B153" s="44" t="s">
        <v>1459</v>
      </c>
      <c r="C153" s="44" t="s">
        <v>2</v>
      </c>
    </row>
    <row r="154" spans="1:3" ht="11.25">
      <c r="A154" s="44" t="s">
        <v>1550</v>
      </c>
      <c r="B154" s="44" t="s">
        <v>3</v>
      </c>
      <c r="C154" s="44" t="s">
        <v>4</v>
      </c>
    </row>
    <row r="155" spans="1:3" ht="11.25">
      <c r="A155" s="44" t="s">
        <v>1550</v>
      </c>
      <c r="B155" s="44" t="s">
        <v>5</v>
      </c>
      <c r="C155" s="44" t="s">
        <v>6</v>
      </c>
    </row>
    <row r="156" spans="1:3" ht="11.25">
      <c r="A156" s="44" t="s">
        <v>1550</v>
      </c>
      <c r="B156" s="44" t="s">
        <v>7</v>
      </c>
      <c r="C156" s="44" t="s">
        <v>8</v>
      </c>
    </row>
    <row r="157" spans="1:3" ht="11.25">
      <c r="A157" s="44" t="s">
        <v>1550</v>
      </c>
      <c r="B157" s="44" t="s">
        <v>9</v>
      </c>
      <c r="C157" s="44" t="s">
        <v>10</v>
      </c>
    </row>
    <row r="158" spans="1:3" ht="11.25">
      <c r="A158" s="44" t="s">
        <v>11</v>
      </c>
      <c r="B158" s="44" t="s">
        <v>13</v>
      </c>
      <c r="C158" s="44" t="s">
        <v>14</v>
      </c>
    </row>
    <row r="159" spans="1:3" ht="11.25">
      <c r="A159" s="44" t="s">
        <v>11</v>
      </c>
      <c r="B159" s="44" t="s">
        <v>15</v>
      </c>
      <c r="C159" s="44" t="s">
        <v>16</v>
      </c>
    </row>
    <row r="160" spans="1:3" ht="11.25">
      <c r="A160" s="44" t="s">
        <v>11</v>
      </c>
      <c r="B160" s="44" t="s">
        <v>17</v>
      </c>
      <c r="C160" s="44" t="s">
        <v>18</v>
      </c>
    </row>
    <row r="161" spans="1:3" ht="11.25">
      <c r="A161" s="44" t="s">
        <v>11</v>
      </c>
      <c r="B161" s="44" t="s">
        <v>19</v>
      </c>
      <c r="C161" s="44" t="s">
        <v>20</v>
      </c>
    </row>
    <row r="162" spans="1:3" ht="11.25">
      <c r="A162" s="44" t="s">
        <v>11</v>
      </c>
      <c r="B162" s="44" t="s">
        <v>11</v>
      </c>
      <c r="C162" s="44" t="s">
        <v>12</v>
      </c>
    </row>
    <row r="163" spans="1:3" ht="11.25">
      <c r="A163" s="44" t="s">
        <v>11</v>
      </c>
      <c r="B163" s="44" t="s">
        <v>21</v>
      </c>
      <c r="C163" s="44" t="s">
        <v>12</v>
      </c>
    </row>
    <row r="164" spans="1:3" ht="11.25">
      <c r="A164" s="44" t="s">
        <v>11</v>
      </c>
      <c r="B164" s="44" t="s">
        <v>21</v>
      </c>
      <c r="C164" s="44" t="s">
        <v>22</v>
      </c>
    </row>
    <row r="165" spans="1:3" ht="11.25">
      <c r="A165" s="44" t="s">
        <v>11</v>
      </c>
      <c r="B165" s="44" t="s">
        <v>23</v>
      </c>
      <c r="C165" s="44" t="s">
        <v>24</v>
      </c>
    </row>
    <row r="166" spans="1:3" ht="11.25">
      <c r="A166" s="44" t="s">
        <v>11</v>
      </c>
      <c r="B166" s="44" t="s">
        <v>25</v>
      </c>
      <c r="C166" s="44" t="s">
        <v>26</v>
      </c>
    </row>
    <row r="167" spans="1:3" ht="11.25">
      <c r="A167" s="44" t="s">
        <v>27</v>
      </c>
      <c r="B167" s="44" t="s">
        <v>29</v>
      </c>
      <c r="C167" s="44" t="s">
        <v>30</v>
      </c>
    </row>
    <row r="168" spans="1:3" ht="11.25">
      <c r="A168" s="44" t="s">
        <v>27</v>
      </c>
      <c r="B168" s="44" t="s">
        <v>31</v>
      </c>
      <c r="C168" s="44" t="s">
        <v>32</v>
      </c>
    </row>
    <row r="169" spans="1:3" ht="11.25">
      <c r="A169" s="44" t="s">
        <v>27</v>
      </c>
      <c r="B169" s="44" t="s">
        <v>33</v>
      </c>
      <c r="C169" s="44" t="s">
        <v>34</v>
      </c>
    </row>
    <row r="170" spans="1:3" ht="11.25">
      <c r="A170" s="44" t="s">
        <v>27</v>
      </c>
      <c r="B170" s="44" t="s">
        <v>35</v>
      </c>
      <c r="C170" s="44" t="s">
        <v>36</v>
      </c>
    </row>
    <row r="171" spans="1:3" ht="11.25">
      <c r="A171" s="44" t="s">
        <v>27</v>
      </c>
      <c r="B171" s="44" t="s">
        <v>27</v>
      </c>
      <c r="C171" s="44" t="s">
        <v>28</v>
      </c>
    </row>
    <row r="172" spans="1:3" ht="11.25">
      <c r="A172" s="44" t="s">
        <v>27</v>
      </c>
      <c r="B172" s="44" t="s">
        <v>37</v>
      </c>
      <c r="C172" s="44" t="s">
        <v>28</v>
      </c>
    </row>
    <row r="173" spans="1:3" ht="11.25">
      <c r="A173" s="44" t="s">
        <v>27</v>
      </c>
      <c r="B173" s="44" t="s">
        <v>37</v>
      </c>
      <c r="C173" s="44" t="s">
        <v>38</v>
      </c>
    </row>
    <row r="174" spans="1:3" ht="11.25">
      <c r="A174" s="44" t="s">
        <v>27</v>
      </c>
      <c r="B174" s="44" t="s">
        <v>39</v>
      </c>
      <c r="C174" s="44" t="s">
        <v>40</v>
      </c>
    </row>
    <row r="175" spans="1:3" ht="11.25">
      <c r="A175" s="44" t="s">
        <v>41</v>
      </c>
      <c r="B175" s="44" t="s">
        <v>43</v>
      </c>
      <c r="C175" s="44" t="s">
        <v>44</v>
      </c>
    </row>
    <row r="176" spans="1:3" ht="11.25">
      <c r="A176" s="44" t="s">
        <v>41</v>
      </c>
      <c r="B176" s="44" t="s">
        <v>45</v>
      </c>
      <c r="C176" s="44" t="s">
        <v>46</v>
      </c>
    </row>
    <row r="177" spans="1:3" ht="11.25">
      <c r="A177" s="44" t="s">
        <v>41</v>
      </c>
      <c r="B177" s="44" t="s">
        <v>47</v>
      </c>
      <c r="C177" s="44" t="s">
        <v>48</v>
      </c>
    </row>
    <row r="178" spans="1:3" ht="11.25">
      <c r="A178" s="44" t="s">
        <v>41</v>
      </c>
      <c r="B178" s="44" t="s">
        <v>1538</v>
      </c>
      <c r="C178" s="44" t="s">
        <v>49</v>
      </c>
    </row>
    <row r="179" spans="1:3" ht="11.25">
      <c r="A179" s="44" t="s">
        <v>41</v>
      </c>
      <c r="B179" s="44" t="s">
        <v>41</v>
      </c>
      <c r="C179" s="44" t="s">
        <v>42</v>
      </c>
    </row>
    <row r="180" spans="1:3" ht="11.25">
      <c r="A180" s="44" t="s">
        <v>41</v>
      </c>
      <c r="B180" s="44" t="s">
        <v>50</v>
      </c>
      <c r="C180" s="44" t="s">
        <v>51</v>
      </c>
    </row>
    <row r="181" spans="1:3" ht="11.25">
      <c r="A181" s="44" t="s">
        <v>41</v>
      </c>
      <c r="B181" s="44" t="s">
        <v>52</v>
      </c>
      <c r="C181" s="44" t="s">
        <v>53</v>
      </c>
    </row>
    <row r="182" spans="1:3" ht="11.25">
      <c r="A182" s="44" t="s">
        <v>54</v>
      </c>
      <c r="B182" s="44" t="s">
        <v>56</v>
      </c>
      <c r="C182" s="44" t="s">
        <v>57</v>
      </c>
    </row>
    <row r="183" spans="1:3" ht="11.25">
      <c r="A183" s="44" t="s">
        <v>54</v>
      </c>
      <c r="B183" s="44" t="s">
        <v>58</v>
      </c>
      <c r="C183" s="44" t="s">
        <v>59</v>
      </c>
    </row>
    <row r="184" spans="1:3" ht="11.25">
      <c r="A184" s="44" t="s">
        <v>54</v>
      </c>
      <c r="B184" s="44" t="s">
        <v>60</v>
      </c>
      <c r="C184" s="44" t="s">
        <v>61</v>
      </c>
    </row>
    <row r="185" spans="1:3" ht="11.25">
      <c r="A185" s="44" t="s">
        <v>54</v>
      </c>
      <c r="B185" s="44" t="s">
        <v>54</v>
      </c>
      <c r="C185" s="44" t="s">
        <v>55</v>
      </c>
    </row>
    <row r="186" spans="1:3" ht="11.25">
      <c r="A186" s="44" t="s">
        <v>54</v>
      </c>
      <c r="B186" s="44" t="s">
        <v>62</v>
      </c>
      <c r="C186" s="44" t="s">
        <v>63</v>
      </c>
    </row>
    <row r="187" spans="1:3" ht="11.25">
      <c r="A187" s="44" t="s">
        <v>64</v>
      </c>
      <c r="B187" s="44" t="s">
        <v>66</v>
      </c>
      <c r="C187" s="44" t="s">
        <v>67</v>
      </c>
    </row>
    <row r="188" spans="1:3" ht="11.25">
      <c r="A188" s="44" t="s">
        <v>64</v>
      </c>
      <c r="B188" s="44" t="s">
        <v>68</v>
      </c>
      <c r="C188" s="44" t="s">
        <v>69</v>
      </c>
    </row>
    <row r="189" spans="1:3" ht="11.25">
      <c r="A189" s="44" t="s">
        <v>64</v>
      </c>
      <c r="B189" s="44" t="s">
        <v>64</v>
      </c>
      <c r="C189" s="44" t="s">
        <v>65</v>
      </c>
    </row>
    <row r="190" spans="1:3" ht="11.25">
      <c r="A190" s="44" t="s">
        <v>64</v>
      </c>
      <c r="B190" s="44" t="s">
        <v>70</v>
      </c>
      <c r="C190" s="44" t="s">
        <v>71</v>
      </c>
    </row>
    <row r="191" spans="1:3" ht="11.25">
      <c r="A191" s="44" t="s">
        <v>64</v>
      </c>
      <c r="B191" s="44" t="s">
        <v>72</v>
      </c>
      <c r="C191" s="44" t="s">
        <v>73</v>
      </c>
    </row>
    <row r="192" spans="1:3" ht="11.25">
      <c r="A192" s="44" t="s">
        <v>64</v>
      </c>
      <c r="B192" s="44" t="s">
        <v>74</v>
      </c>
      <c r="C192" s="44" t="s">
        <v>75</v>
      </c>
    </row>
    <row r="193" spans="1:3" ht="11.25">
      <c r="A193" s="44" t="s">
        <v>76</v>
      </c>
      <c r="B193" s="44" t="s">
        <v>78</v>
      </c>
      <c r="C193" s="44" t="s">
        <v>79</v>
      </c>
    </row>
    <row r="194" spans="1:3" ht="11.25">
      <c r="A194" s="44" t="s">
        <v>76</v>
      </c>
      <c r="B194" s="44" t="s">
        <v>80</v>
      </c>
      <c r="C194" s="44" t="s">
        <v>81</v>
      </c>
    </row>
    <row r="195" spans="1:3" ht="11.25">
      <c r="A195" s="44" t="s">
        <v>76</v>
      </c>
      <c r="B195" s="44" t="s">
        <v>82</v>
      </c>
      <c r="C195" s="44" t="s">
        <v>83</v>
      </c>
    </row>
    <row r="196" spans="1:3" ht="11.25">
      <c r="A196" s="44" t="s">
        <v>76</v>
      </c>
      <c r="B196" s="44" t="s">
        <v>76</v>
      </c>
      <c r="C196" s="44" t="s">
        <v>77</v>
      </c>
    </row>
    <row r="197" spans="1:3" ht="11.25">
      <c r="A197" s="44" t="s">
        <v>76</v>
      </c>
      <c r="B197" s="44" t="s">
        <v>84</v>
      </c>
      <c r="C197" s="44" t="s">
        <v>85</v>
      </c>
    </row>
    <row r="198" spans="1:3" ht="11.25">
      <c r="A198" s="44" t="s">
        <v>86</v>
      </c>
      <c r="B198" s="44" t="s">
        <v>88</v>
      </c>
      <c r="C198" s="44" t="s">
        <v>89</v>
      </c>
    </row>
    <row r="199" spans="1:3" ht="11.25">
      <c r="A199" s="44" t="s">
        <v>86</v>
      </c>
      <c r="B199" s="44" t="s">
        <v>90</v>
      </c>
      <c r="C199" s="44" t="s">
        <v>91</v>
      </c>
    </row>
    <row r="200" spans="1:3" ht="11.25">
      <c r="A200" s="44" t="s">
        <v>86</v>
      </c>
      <c r="B200" s="44" t="s">
        <v>92</v>
      </c>
      <c r="C200" s="44" t="s">
        <v>93</v>
      </c>
    </row>
    <row r="201" spans="1:3" ht="11.25">
      <c r="A201" s="44" t="s">
        <v>86</v>
      </c>
      <c r="B201" s="44" t="s">
        <v>94</v>
      </c>
      <c r="C201" s="44" t="s">
        <v>95</v>
      </c>
    </row>
    <row r="202" spans="1:3" ht="11.25">
      <c r="A202" s="44" t="s">
        <v>86</v>
      </c>
      <c r="B202" s="44" t="s">
        <v>96</v>
      </c>
      <c r="C202" s="44" t="s">
        <v>97</v>
      </c>
    </row>
    <row r="203" spans="1:3" ht="11.25">
      <c r="A203" s="44" t="s">
        <v>86</v>
      </c>
      <c r="B203" s="44" t="s">
        <v>98</v>
      </c>
      <c r="C203" s="44" t="s">
        <v>99</v>
      </c>
    </row>
    <row r="204" spans="1:3" ht="11.25">
      <c r="A204" s="44" t="s">
        <v>86</v>
      </c>
      <c r="B204" s="44" t="s">
        <v>100</v>
      </c>
      <c r="C204" s="44" t="s">
        <v>101</v>
      </c>
    </row>
    <row r="205" spans="1:3" ht="11.25">
      <c r="A205" s="44" t="s">
        <v>86</v>
      </c>
      <c r="B205" s="44" t="s">
        <v>1513</v>
      </c>
      <c r="C205" s="44" t="s">
        <v>102</v>
      </c>
    </row>
    <row r="206" spans="1:3" ht="11.25">
      <c r="A206" s="44" t="s">
        <v>86</v>
      </c>
      <c r="B206" s="44" t="s">
        <v>86</v>
      </c>
      <c r="C206" s="44" t="s">
        <v>87</v>
      </c>
    </row>
    <row r="207" spans="1:3" ht="11.25">
      <c r="A207" s="44" t="s">
        <v>86</v>
      </c>
      <c r="B207" s="44" t="s">
        <v>103</v>
      </c>
      <c r="C207" s="44" t="s">
        <v>104</v>
      </c>
    </row>
    <row r="208" spans="1:3" ht="11.25">
      <c r="A208" s="44" t="s">
        <v>105</v>
      </c>
      <c r="B208" s="44" t="s">
        <v>107</v>
      </c>
      <c r="C208" s="44" t="s">
        <v>108</v>
      </c>
    </row>
    <row r="209" spans="1:3" ht="11.25">
      <c r="A209" s="44" t="s">
        <v>105</v>
      </c>
      <c r="B209" s="44" t="s">
        <v>109</v>
      </c>
      <c r="C209" s="44" t="s">
        <v>110</v>
      </c>
    </row>
    <row r="210" spans="1:3" ht="11.25">
      <c r="A210" s="44" t="s">
        <v>105</v>
      </c>
      <c r="B210" s="44" t="s">
        <v>111</v>
      </c>
      <c r="C210" s="44" t="s">
        <v>112</v>
      </c>
    </row>
    <row r="211" spans="1:3" ht="11.25">
      <c r="A211" s="44" t="s">
        <v>105</v>
      </c>
      <c r="B211" s="44" t="s">
        <v>113</v>
      </c>
      <c r="C211" s="44" t="s">
        <v>114</v>
      </c>
    </row>
    <row r="212" spans="1:3" ht="11.25">
      <c r="A212" s="44" t="s">
        <v>105</v>
      </c>
      <c r="B212" s="44" t="s">
        <v>115</v>
      </c>
      <c r="C212" s="44" t="s">
        <v>116</v>
      </c>
    </row>
    <row r="213" spans="1:3" ht="11.25">
      <c r="A213" s="44" t="s">
        <v>105</v>
      </c>
      <c r="B213" s="44" t="s">
        <v>105</v>
      </c>
      <c r="C213" s="44" t="s">
        <v>106</v>
      </c>
    </row>
    <row r="214" spans="1:3" ht="11.25">
      <c r="A214" s="44" t="s">
        <v>105</v>
      </c>
      <c r="B214" s="44" t="s">
        <v>117</v>
      </c>
      <c r="C214" s="44" t="s">
        <v>118</v>
      </c>
    </row>
    <row r="215" spans="1:3" ht="11.25">
      <c r="A215" s="44" t="s">
        <v>105</v>
      </c>
      <c r="B215" s="44" t="s">
        <v>119</v>
      </c>
      <c r="C215" s="44" t="s">
        <v>120</v>
      </c>
    </row>
    <row r="216" spans="1:3" ht="11.25">
      <c r="A216" s="44" t="s">
        <v>121</v>
      </c>
      <c r="B216" s="44" t="s">
        <v>123</v>
      </c>
      <c r="C216" s="44" t="s">
        <v>124</v>
      </c>
    </row>
    <row r="217" spans="1:3" ht="11.25">
      <c r="A217" s="44" t="s">
        <v>121</v>
      </c>
      <c r="B217" s="44" t="s">
        <v>125</v>
      </c>
      <c r="C217" s="44" t="s">
        <v>126</v>
      </c>
    </row>
    <row r="218" spans="1:3" ht="11.25">
      <c r="A218" s="44" t="s">
        <v>121</v>
      </c>
      <c r="B218" s="44" t="s">
        <v>80</v>
      </c>
      <c r="C218" s="44" t="s">
        <v>127</v>
      </c>
    </row>
    <row r="219" spans="1:3" ht="11.25">
      <c r="A219" s="44" t="s">
        <v>121</v>
      </c>
      <c r="B219" s="44" t="s">
        <v>128</v>
      </c>
      <c r="C219" s="44" t="s">
        <v>129</v>
      </c>
    </row>
    <row r="220" spans="1:3" ht="11.25">
      <c r="A220" s="44" t="s">
        <v>121</v>
      </c>
      <c r="B220" s="44" t="s">
        <v>130</v>
      </c>
      <c r="C220" s="44" t="s">
        <v>131</v>
      </c>
    </row>
    <row r="221" spans="1:3" ht="11.25">
      <c r="A221" s="44" t="s">
        <v>121</v>
      </c>
      <c r="B221" s="44" t="s">
        <v>132</v>
      </c>
      <c r="C221" s="44" t="s">
        <v>133</v>
      </c>
    </row>
    <row r="222" spans="1:3" ht="11.25">
      <c r="A222" s="44" t="s">
        <v>121</v>
      </c>
      <c r="B222" s="44" t="s">
        <v>134</v>
      </c>
      <c r="C222" s="44" t="s">
        <v>135</v>
      </c>
    </row>
    <row r="223" spans="1:3" ht="11.25">
      <c r="A223" s="44" t="s">
        <v>121</v>
      </c>
      <c r="B223" s="44" t="s">
        <v>136</v>
      </c>
      <c r="C223" s="44" t="s">
        <v>137</v>
      </c>
    </row>
    <row r="224" spans="1:3" ht="11.25">
      <c r="A224" s="44" t="s">
        <v>121</v>
      </c>
      <c r="B224" s="44" t="s">
        <v>138</v>
      </c>
      <c r="C224" s="44" t="s">
        <v>139</v>
      </c>
    </row>
    <row r="225" spans="1:3" ht="11.25">
      <c r="A225" s="44" t="s">
        <v>121</v>
      </c>
      <c r="B225" s="44" t="s">
        <v>140</v>
      </c>
      <c r="C225" s="44" t="s">
        <v>141</v>
      </c>
    </row>
    <row r="226" spans="1:3" ht="11.25">
      <c r="A226" s="44" t="s">
        <v>121</v>
      </c>
      <c r="B226" s="44" t="s">
        <v>142</v>
      </c>
      <c r="C226" s="44" t="s">
        <v>143</v>
      </c>
    </row>
    <row r="227" spans="1:3" ht="11.25">
      <c r="A227" s="44" t="s">
        <v>121</v>
      </c>
      <c r="B227" s="44" t="s">
        <v>144</v>
      </c>
      <c r="C227" s="44" t="s">
        <v>145</v>
      </c>
    </row>
    <row r="228" spans="1:3" ht="11.25">
      <c r="A228" s="44" t="s">
        <v>121</v>
      </c>
      <c r="B228" s="44" t="s">
        <v>121</v>
      </c>
      <c r="C228" s="44" t="s">
        <v>122</v>
      </c>
    </row>
    <row r="229" spans="1:3" ht="11.25">
      <c r="A229" s="44" t="s">
        <v>121</v>
      </c>
      <c r="B229" s="44" t="s">
        <v>146</v>
      </c>
      <c r="C229" s="44" t="s">
        <v>147</v>
      </c>
    </row>
    <row r="230" spans="1:3" ht="11.25">
      <c r="A230" s="44" t="s">
        <v>148</v>
      </c>
      <c r="B230" s="44" t="s">
        <v>150</v>
      </c>
      <c r="C230" s="44" t="s">
        <v>151</v>
      </c>
    </row>
    <row r="231" spans="1:3" ht="11.25">
      <c r="A231" s="44" t="s">
        <v>148</v>
      </c>
      <c r="B231" s="44" t="s">
        <v>152</v>
      </c>
      <c r="C231" s="44" t="s">
        <v>153</v>
      </c>
    </row>
    <row r="232" spans="1:3" ht="11.25">
      <c r="A232" s="44" t="s">
        <v>148</v>
      </c>
      <c r="B232" s="44" t="s">
        <v>3</v>
      </c>
      <c r="C232" s="44" t="s">
        <v>154</v>
      </c>
    </row>
    <row r="233" spans="1:3" ht="11.25">
      <c r="A233" s="44" t="s">
        <v>148</v>
      </c>
      <c r="B233" s="44" t="s">
        <v>155</v>
      </c>
      <c r="C233" s="44" t="s">
        <v>156</v>
      </c>
    </row>
    <row r="234" spans="1:3" ht="11.25">
      <c r="A234" s="44" t="s">
        <v>148</v>
      </c>
      <c r="B234" s="44" t="s">
        <v>157</v>
      </c>
      <c r="C234" s="44" t="s">
        <v>158</v>
      </c>
    </row>
    <row r="235" spans="1:3" ht="11.25">
      <c r="A235" s="44" t="s">
        <v>148</v>
      </c>
      <c r="B235" s="44" t="s">
        <v>159</v>
      </c>
      <c r="C235" s="44" t="s">
        <v>160</v>
      </c>
    </row>
    <row r="236" spans="1:3" ht="11.25">
      <c r="A236" s="44" t="s">
        <v>148</v>
      </c>
      <c r="B236" s="44" t="s">
        <v>148</v>
      </c>
      <c r="C236" s="44" t="s">
        <v>149</v>
      </c>
    </row>
    <row r="237" spans="1:3" ht="11.25">
      <c r="A237" s="44" t="s">
        <v>148</v>
      </c>
      <c r="B237" s="44" t="s">
        <v>161</v>
      </c>
      <c r="C237" s="44" t="s">
        <v>162</v>
      </c>
    </row>
    <row r="238" spans="1:3" ht="11.25">
      <c r="A238" s="44" t="s">
        <v>148</v>
      </c>
      <c r="B238" s="44" t="s">
        <v>163</v>
      </c>
      <c r="C238" s="44" t="s">
        <v>164</v>
      </c>
    </row>
    <row r="239" spans="1:3" ht="11.25">
      <c r="A239" s="44" t="s">
        <v>165</v>
      </c>
      <c r="B239" s="44" t="s">
        <v>167</v>
      </c>
      <c r="C239" s="44" t="s">
        <v>168</v>
      </c>
    </row>
    <row r="240" spans="1:3" ht="11.25">
      <c r="A240" s="44" t="s">
        <v>165</v>
      </c>
      <c r="B240" s="44" t="s">
        <v>80</v>
      </c>
      <c r="C240" s="44" t="s">
        <v>169</v>
      </c>
    </row>
    <row r="241" spans="1:3" ht="11.25">
      <c r="A241" s="44" t="s">
        <v>165</v>
      </c>
      <c r="B241" s="44" t="s">
        <v>170</v>
      </c>
      <c r="C241" s="44" t="s">
        <v>171</v>
      </c>
    </row>
    <row r="242" spans="1:3" ht="11.25">
      <c r="A242" s="44" t="s">
        <v>165</v>
      </c>
      <c r="B242" s="44" t="s">
        <v>172</v>
      </c>
      <c r="C242" s="44" t="s">
        <v>173</v>
      </c>
    </row>
    <row r="243" spans="1:3" ht="11.25">
      <c r="A243" s="44" t="s">
        <v>165</v>
      </c>
      <c r="B243" s="44" t="s">
        <v>174</v>
      </c>
      <c r="C243" s="44" t="s">
        <v>175</v>
      </c>
    </row>
    <row r="244" spans="1:3" ht="11.25">
      <c r="A244" s="44" t="s">
        <v>165</v>
      </c>
      <c r="B244" s="44" t="s">
        <v>176</v>
      </c>
      <c r="C244" s="44" t="s">
        <v>177</v>
      </c>
    </row>
    <row r="245" spans="1:3" ht="11.25">
      <c r="A245" s="44" t="s">
        <v>165</v>
      </c>
      <c r="B245" s="44" t="s">
        <v>178</v>
      </c>
      <c r="C245" s="44" t="s">
        <v>179</v>
      </c>
    </row>
    <row r="246" spans="1:3" ht="11.25">
      <c r="A246" s="44" t="s">
        <v>165</v>
      </c>
      <c r="B246" s="44" t="s">
        <v>180</v>
      </c>
      <c r="C246" s="44" t="s">
        <v>181</v>
      </c>
    </row>
    <row r="247" spans="1:3" ht="11.25">
      <c r="A247" s="44" t="s">
        <v>165</v>
      </c>
      <c r="B247" s="44" t="s">
        <v>182</v>
      </c>
      <c r="C247" s="44" t="s">
        <v>183</v>
      </c>
    </row>
    <row r="248" spans="1:3" ht="11.25">
      <c r="A248" s="44" t="s">
        <v>165</v>
      </c>
      <c r="B248" s="44" t="s">
        <v>165</v>
      </c>
      <c r="C248" s="44" t="s">
        <v>166</v>
      </c>
    </row>
    <row r="249" spans="1:3" ht="11.25">
      <c r="A249" s="44" t="s">
        <v>165</v>
      </c>
      <c r="B249" s="44" t="s">
        <v>184</v>
      </c>
      <c r="C249" s="44" t="s">
        <v>185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F85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5" width="5.125" style="5" customWidth="1"/>
    <col min="6" max="6" width="10.00390625" style="5" bestFit="1" customWidth="1"/>
    <col min="7" max="16384" width="9.125" style="5" customWidth="1"/>
  </cols>
  <sheetData>
    <row r="1" spans="1:2" ht="11.25">
      <c r="A1" s="4" t="s">
        <v>1090</v>
      </c>
      <c r="B1" s="4"/>
    </row>
    <row r="2" spans="1:6" ht="11.25">
      <c r="A2" s="4" t="s">
        <v>1092</v>
      </c>
      <c r="B2" s="6" t="s">
        <v>978</v>
      </c>
      <c r="D2" s="6" t="s">
        <v>1007</v>
      </c>
      <c r="F2" s="6" t="s">
        <v>1167</v>
      </c>
    </row>
    <row r="3" spans="1:6" ht="11.25">
      <c r="A3" s="4" t="s">
        <v>1045</v>
      </c>
      <c r="B3" s="7" t="s">
        <v>1044</v>
      </c>
      <c r="D3" s="5" t="s">
        <v>1008</v>
      </c>
      <c r="F3" s="5" t="s">
        <v>1168</v>
      </c>
    </row>
    <row r="4" spans="1:6" ht="11.25">
      <c r="A4" s="4" t="s">
        <v>1046</v>
      </c>
      <c r="B4" s="7" t="s">
        <v>962</v>
      </c>
      <c r="D4" s="5" t="s">
        <v>1009</v>
      </c>
      <c r="F4" s="5" t="s">
        <v>1121</v>
      </c>
    </row>
    <row r="5" spans="1:6" ht="11.25">
      <c r="A5" s="4" t="s">
        <v>1094</v>
      </c>
      <c r="B5" s="4"/>
      <c r="D5" s="5" t="s">
        <v>1010</v>
      </c>
      <c r="F5" s="5" t="s">
        <v>1169</v>
      </c>
    </row>
    <row r="6" spans="1:6" ht="11.25">
      <c r="A6" s="4" t="s">
        <v>1095</v>
      </c>
      <c r="B6" s="4"/>
      <c r="D6" s="5" t="s">
        <v>1011</v>
      </c>
      <c r="F6" s="5" t="s">
        <v>1122</v>
      </c>
    </row>
    <row r="7" spans="1:4" ht="11.25">
      <c r="A7" s="4" t="s">
        <v>1096</v>
      </c>
      <c r="B7" s="4"/>
      <c r="D7" s="5" t="s">
        <v>1012</v>
      </c>
    </row>
    <row r="8" spans="1:4" ht="11.25">
      <c r="A8" s="4" t="s">
        <v>1091</v>
      </c>
      <c r="D8" s="5" t="s">
        <v>1013</v>
      </c>
    </row>
    <row r="9" spans="1:4" ht="11.25">
      <c r="A9" s="4" t="s">
        <v>1052</v>
      </c>
      <c r="D9" s="5" t="s">
        <v>1014</v>
      </c>
    </row>
    <row r="10" spans="1:4" ht="11.25">
      <c r="A10" s="4" t="s">
        <v>1093</v>
      </c>
      <c r="D10" s="5" t="s">
        <v>1015</v>
      </c>
    </row>
    <row r="11" spans="1:4" ht="11.25">
      <c r="A11" s="4" t="s">
        <v>1054</v>
      </c>
      <c r="D11" s="5" t="s">
        <v>1016</v>
      </c>
    </row>
    <row r="12" spans="1:4" ht="11.25">
      <c r="A12" s="4" t="s">
        <v>1055</v>
      </c>
      <c r="D12" s="5" t="s">
        <v>1017</v>
      </c>
    </row>
    <row r="13" spans="1:4" ht="11.25">
      <c r="A13" s="4" t="s">
        <v>1056</v>
      </c>
      <c r="D13" s="5" t="s">
        <v>1018</v>
      </c>
    </row>
    <row r="14" spans="1:4" ht="11.25">
      <c r="A14" s="4" t="s">
        <v>1057</v>
      </c>
      <c r="D14" s="5" t="s">
        <v>1019</v>
      </c>
    </row>
    <row r="15" spans="1:4" ht="11.25">
      <c r="A15" s="4" t="s">
        <v>1058</v>
      </c>
      <c r="D15" s="5" t="s">
        <v>1020</v>
      </c>
    </row>
    <row r="16" spans="1:4" ht="11.25">
      <c r="A16" s="4" t="s">
        <v>1097</v>
      </c>
      <c r="D16" s="5" t="s">
        <v>1021</v>
      </c>
    </row>
    <row r="17" ht="11.25">
      <c r="A17" s="4" t="s">
        <v>1062</v>
      </c>
    </row>
    <row r="18" spans="1:2" ht="11.25">
      <c r="A18" s="4" t="s">
        <v>1053</v>
      </c>
      <c r="B18" s="6" t="s">
        <v>1024</v>
      </c>
    </row>
    <row r="19" spans="1:2" ht="11.25">
      <c r="A19" s="4" t="s">
        <v>1063</v>
      </c>
      <c r="B19" s="5" t="s">
        <v>1001</v>
      </c>
    </row>
    <row r="20" spans="1:2" ht="11.25">
      <c r="A20" s="4" t="s">
        <v>1064</v>
      </c>
      <c r="B20" s="5" t="s">
        <v>1002</v>
      </c>
    </row>
    <row r="21" spans="1:2" ht="11.25">
      <c r="A21" s="4" t="s">
        <v>1059</v>
      </c>
      <c r="B21" s="5" t="s">
        <v>1003</v>
      </c>
    </row>
    <row r="22" spans="1:2" ht="11.25">
      <c r="A22" s="4" t="s">
        <v>1060</v>
      </c>
      <c r="B22" s="5" t="s">
        <v>1004</v>
      </c>
    </row>
    <row r="23" spans="1:2" ht="11.25">
      <c r="A23" s="4" t="s">
        <v>1061</v>
      </c>
      <c r="B23" s="5" t="s">
        <v>1005</v>
      </c>
    </row>
    <row r="24" ht="11.25">
      <c r="A24" s="4" t="s">
        <v>1065</v>
      </c>
    </row>
    <row r="25" ht="11.25">
      <c r="A25" s="4" t="s">
        <v>1067</v>
      </c>
    </row>
    <row r="26" ht="11.25">
      <c r="A26" s="4" t="s">
        <v>1068</v>
      </c>
    </row>
    <row r="27" ht="11.25">
      <c r="A27" s="4" t="s">
        <v>1072</v>
      </c>
    </row>
    <row r="28" ht="11.25">
      <c r="A28" s="4" t="s">
        <v>1066</v>
      </c>
    </row>
    <row r="29" ht="11.25">
      <c r="A29" s="4" t="s">
        <v>1075</v>
      </c>
    </row>
    <row r="30" ht="11.25">
      <c r="A30" s="4" t="s">
        <v>1069</v>
      </c>
    </row>
    <row r="31" ht="11.25">
      <c r="A31" s="4" t="s">
        <v>1070</v>
      </c>
    </row>
    <row r="32" ht="11.25">
      <c r="A32" s="4" t="s">
        <v>1071</v>
      </c>
    </row>
    <row r="33" ht="11.25">
      <c r="A33" s="4" t="s">
        <v>898</v>
      </c>
    </row>
    <row r="34" ht="11.25">
      <c r="A34" s="4" t="s">
        <v>899</v>
      </c>
    </row>
    <row r="35" ht="11.25">
      <c r="A35" s="4" t="s">
        <v>900</v>
      </c>
    </row>
    <row r="36" ht="11.25">
      <c r="A36" s="4" t="s">
        <v>1083</v>
      </c>
    </row>
    <row r="37" ht="11.25">
      <c r="A37" s="4" t="s">
        <v>1073</v>
      </c>
    </row>
    <row r="38" ht="11.25">
      <c r="A38" s="4" t="s">
        <v>1074</v>
      </c>
    </row>
    <row r="39" ht="11.25">
      <c r="A39" s="4" t="s">
        <v>935</v>
      </c>
    </row>
    <row r="40" ht="11.25">
      <c r="A40" s="4" t="s">
        <v>936</v>
      </c>
    </row>
    <row r="41" ht="11.25">
      <c r="A41" s="4" t="s">
        <v>941</v>
      </c>
    </row>
    <row r="42" ht="11.25">
      <c r="A42" s="4" t="s">
        <v>942</v>
      </c>
    </row>
    <row r="43" ht="11.25">
      <c r="A43" s="4" t="s">
        <v>901</v>
      </c>
    </row>
    <row r="44" ht="11.25">
      <c r="A44" s="4" t="s">
        <v>902</v>
      </c>
    </row>
    <row r="45" ht="11.25">
      <c r="A45" s="4" t="s">
        <v>903</v>
      </c>
    </row>
    <row r="46" ht="11.25">
      <c r="A46" s="4" t="s">
        <v>904</v>
      </c>
    </row>
    <row r="47" ht="11.25">
      <c r="A47" s="4" t="s">
        <v>946</v>
      </c>
    </row>
    <row r="48" ht="11.25">
      <c r="A48" s="4" t="s">
        <v>947</v>
      </c>
    </row>
    <row r="49" ht="11.25">
      <c r="A49" s="4" t="s">
        <v>954</v>
      </c>
    </row>
    <row r="50" ht="11.25">
      <c r="A50" s="4" t="s">
        <v>948</v>
      </c>
    </row>
    <row r="51" ht="11.25">
      <c r="A51" s="4" t="s">
        <v>955</v>
      </c>
    </row>
    <row r="52" spans="1:2" ht="11.25">
      <c r="A52" s="4" t="s">
        <v>949</v>
      </c>
      <c r="B52" s="4"/>
    </row>
    <row r="53" spans="1:2" ht="11.25">
      <c r="A53" s="4" t="s">
        <v>937</v>
      </c>
      <c r="B53" s="4"/>
    </row>
    <row r="54" spans="1:2" ht="11.25">
      <c r="A54" s="4" t="s">
        <v>938</v>
      </c>
      <c r="B54" s="4"/>
    </row>
    <row r="55" spans="1:2" ht="11.25">
      <c r="A55" s="4" t="s">
        <v>939</v>
      </c>
      <c r="B55" s="4"/>
    </row>
    <row r="56" spans="1:2" ht="11.25">
      <c r="A56" s="4" t="s">
        <v>940</v>
      </c>
      <c r="B56" s="4"/>
    </row>
    <row r="57" spans="1:2" ht="11.25">
      <c r="A57" s="4" t="s">
        <v>952</v>
      </c>
      <c r="B57" s="4"/>
    </row>
    <row r="58" spans="1:2" ht="11.25">
      <c r="A58" s="4" t="s">
        <v>956</v>
      </c>
      <c r="B58" s="4"/>
    </row>
    <row r="59" spans="1:2" ht="11.25">
      <c r="A59" s="4" t="s">
        <v>953</v>
      </c>
      <c r="B59" s="4"/>
    </row>
    <row r="60" spans="1:2" ht="11.25">
      <c r="A60" s="4" t="s">
        <v>943</v>
      </c>
      <c r="B60" s="4"/>
    </row>
    <row r="61" spans="1:2" ht="11.25">
      <c r="A61" s="4" t="s">
        <v>944</v>
      </c>
      <c r="B61" s="4"/>
    </row>
    <row r="62" spans="1:2" ht="11.25">
      <c r="A62" s="4" t="s">
        <v>945</v>
      </c>
      <c r="B62" s="4"/>
    </row>
    <row r="63" spans="1:2" ht="11.25">
      <c r="A63" s="4" t="s">
        <v>950</v>
      </c>
      <c r="B63" s="4"/>
    </row>
    <row r="64" spans="1:2" ht="11.25">
      <c r="A64" s="4" t="s">
        <v>951</v>
      </c>
      <c r="B64" s="4"/>
    </row>
    <row r="65" spans="1:2" ht="11.25">
      <c r="A65" s="4" t="s">
        <v>958</v>
      </c>
      <c r="B65" s="4"/>
    </row>
    <row r="66" spans="1:2" ht="11.25">
      <c r="A66" s="4" t="s">
        <v>959</v>
      </c>
      <c r="B66" s="4"/>
    </row>
    <row r="67" spans="1:2" ht="11.25">
      <c r="A67" s="4" t="s">
        <v>960</v>
      </c>
      <c r="B67" s="4"/>
    </row>
    <row r="68" spans="1:2" ht="11.25">
      <c r="A68" s="4" t="s">
        <v>957</v>
      </c>
      <c r="B68" s="4"/>
    </row>
    <row r="69" spans="1:2" ht="11.25">
      <c r="A69" s="4" t="s">
        <v>965</v>
      </c>
      <c r="B69" s="4"/>
    </row>
    <row r="70" spans="1:2" ht="11.25">
      <c r="A70" s="4" t="s">
        <v>966</v>
      </c>
      <c r="B70" s="4"/>
    </row>
    <row r="71" spans="1:2" ht="11.25">
      <c r="A71" s="4" t="s">
        <v>961</v>
      </c>
      <c r="B71" s="4"/>
    </row>
    <row r="72" spans="1:2" ht="11.25">
      <c r="A72" s="4" t="s">
        <v>969</v>
      </c>
      <c r="B72" s="4"/>
    </row>
    <row r="73" spans="1:2" ht="11.25">
      <c r="A73" s="4" t="s">
        <v>963</v>
      </c>
      <c r="B73" s="4"/>
    </row>
    <row r="74" spans="1:2" ht="11.25">
      <c r="A74" s="4" t="s">
        <v>964</v>
      </c>
      <c r="B74" s="4"/>
    </row>
    <row r="75" spans="1:2" ht="11.25">
      <c r="A75" s="4" t="s">
        <v>973</v>
      </c>
      <c r="B75" s="4"/>
    </row>
    <row r="76" spans="1:2" ht="11.25">
      <c r="A76" s="4" t="s">
        <v>967</v>
      </c>
      <c r="B76" s="4"/>
    </row>
    <row r="77" spans="1:2" ht="11.25">
      <c r="A77" s="4" t="s">
        <v>968</v>
      </c>
      <c r="B77" s="4"/>
    </row>
    <row r="78" spans="1:2" ht="11.25">
      <c r="A78" s="4" t="s">
        <v>974</v>
      </c>
      <c r="B78" s="4"/>
    </row>
    <row r="79" spans="1:2" ht="11.25">
      <c r="A79" s="4" t="s">
        <v>977</v>
      </c>
      <c r="B79" s="4"/>
    </row>
    <row r="80" spans="1:2" ht="11.25">
      <c r="A80" s="4" t="s">
        <v>975</v>
      </c>
      <c r="B80" s="4"/>
    </row>
    <row r="81" spans="1:2" ht="11.25">
      <c r="A81" s="4" t="s">
        <v>976</v>
      </c>
      <c r="B81" s="4"/>
    </row>
    <row r="82" spans="1:2" ht="11.25">
      <c r="A82" s="4" t="s">
        <v>970</v>
      </c>
      <c r="B82" s="4"/>
    </row>
    <row r="83" spans="1:2" ht="11.25">
      <c r="A83" s="4" t="s">
        <v>971</v>
      </c>
      <c r="B83" s="4"/>
    </row>
    <row r="84" spans="1:2" ht="11.25">
      <c r="A84" s="4" t="s">
        <v>972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H13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16.25390625" style="1" customWidth="1"/>
    <col min="2" max="26" width="9.125" style="1" customWidth="1"/>
    <col min="27" max="36" width="9.125" style="8" customWidth="1"/>
    <col min="37" max="16384" width="9.125" style="1" customWidth="1"/>
  </cols>
  <sheetData>
    <row r="3" spans="3:8" s="86" customFormat="1" ht="21" customHeight="1">
      <c r="C3" s="107"/>
      <c r="D3" s="108"/>
      <c r="E3" s="124"/>
      <c r="F3" s="215"/>
      <c r="G3" s="129"/>
      <c r="H3" s="148" t="s">
        <v>1029</v>
      </c>
    </row>
    <row r="7" s="312" customFormat="1" ht="12.75">
      <c r="A7" s="311" t="s">
        <v>788</v>
      </c>
    </row>
    <row r="9" spans="3:8" s="86" customFormat="1" ht="33.75">
      <c r="C9" s="107"/>
      <c r="D9" s="313" t="s">
        <v>789</v>
      </c>
      <c r="E9" s="339"/>
      <c r="F9" s="314"/>
      <c r="G9" s="129"/>
      <c r="H9" s="111"/>
    </row>
    <row r="11" s="312" customFormat="1" ht="12.75">
      <c r="A11" s="311" t="s">
        <v>790</v>
      </c>
    </row>
    <row r="13" spans="4:8" s="86" customFormat="1" ht="11.25">
      <c r="D13" s="91"/>
      <c r="E13" s="315"/>
      <c r="F13" s="316"/>
      <c r="G13" s="317"/>
      <c r="H13" s="111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H3" location="'ГВС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N30" sqref="N30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O33" sqref="O33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O19" sqref="O1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C6">
      <selection activeCell="H9" sqref="H9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5" customWidth="1"/>
    <col min="8" max="8" width="32.75390625" style="14" customWidth="1"/>
    <col min="9" max="9" width="2.75390625" style="201" customWidth="1"/>
    <col min="10" max="10" width="2.75390625" style="14" customWidth="1"/>
    <col min="11" max="16384" width="9.125" style="14" customWidth="1"/>
  </cols>
  <sheetData>
    <row r="1" spans="1:9" s="38" customFormat="1" ht="35.25" customHeight="1" hidden="1">
      <c r="A1" s="9" t="str">
        <f>region_name</f>
        <v>Костромская область</v>
      </c>
      <c r="B1" s="10" t="str">
        <f>IF(god="","Не определено",god)</f>
        <v>2011</v>
      </c>
      <c r="C1" s="38" t="str">
        <f>org&amp;"_INN:"&amp;inn&amp;"_KPP:"&amp;kpp</f>
        <v>МУП "Судиславское ЖКХ"_INN:4427004212_KPP:442701001</v>
      </c>
      <c r="G1" s="39"/>
      <c r="I1" s="200"/>
    </row>
    <row r="2" spans="1:9" s="38" customFormat="1" ht="11.25" customHeight="1">
      <c r="A2" s="9" t="str">
        <f>IF(org="","Не определено",org)</f>
        <v>МУП "Судиславское ЖКХ"</v>
      </c>
      <c r="B2" s="10" t="str">
        <f>IF(inn="","Не определено",inn)</f>
        <v>4427004212</v>
      </c>
      <c r="G2" s="39"/>
      <c r="I2" s="200"/>
    </row>
    <row r="3" spans="1:9" ht="12.75" customHeight="1">
      <c r="A3" s="9" t="str">
        <f>IF(mo="","Не определено",mo)</f>
        <v>Поселок Судиславль</v>
      </c>
      <c r="B3" s="10" t="str">
        <f>IF(oktmo="","Не определено",oktmo)</f>
        <v>34642151</v>
      </c>
      <c r="D3" s="11"/>
      <c r="E3" s="12"/>
      <c r="F3" s="13"/>
      <c r="G3" s="369" t="str">
        <f>version</f>
        <v>Версия 3.0</v>
      </c>
      <c r="H3" s="369"/>
      <c r="I3" s="202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442701001</v>
      </c>
      <c r="D4" s="15"/>
      <c r="E4" s="370" t="s">
        <v>1189</v>
      </c>
      <c r="F4" s="371"/>
      <c r="G4" s="372"/>
      <c r="H4" s="16"/>
      <c r="I4" s="203"/>
    </row>
    <row r="5" spans="4:9" ht="12" thickBot="1">
      <c r="D5" s="15"/>
      <c r="E5" s="16"/>
      <c r="F5" s="16"/>
      <c r="G5" s="17"/>
      <c r="H5" s="16"/>
      <c r="I5" s="203"/>
    </row>
    <row r="6" spans="4:9" ht="16.5" customHeight="1">
      <c r="D6" s="15"/>
      <c r="E6" s="373" t="s">
        <v>1076</v>
      </c>
      <c r="F6" s="374"/>
      <c r="G6" s="18"/>
      <c r="H6" s="16"/>
      <c r="I6" s="203"/>
    </row>
    <row r="7" spans="1:9" ht="24.75" customHeight="1" thickBot="1">
      <c r="A7" s="65"/>
      <c r="D7" s="15"/>
      <c r="E7" s="375" t="s">
        <v>1067</v>
      </c>
      <c r="F7" s="376"/>
      <c r="G7" s="17"/>
      <c r="H7" s="16"/>
      <c r="I7" s="203"/>
    </row>
    <row r="8" spans="1:9" ht="12" customHeight="1" thickBot="1">
      <c r="A8" s="65"/>
      <c r="D8" s="19"/>
      <c r="E8" s="20"/>
      <c r="F8" s="40"/>
      <c r="G8" s="25"/>
      <c r="H8" s="40"/>
      <c r="I8" s="203"/>
    </row>
    <row r="9" spans="4:9" ht="30" customHeight="1" thickBot="1">
      <c r="D9" s="19"/>
      <c r="E9" s="50" t="s">
        <v>1165</v>
      </c>
      <c r="F9" s="179" t="s">
        <v>1012</v>
      </c>
      <c r="G9" s="205" t="s">
        <v>1166</v>
      </c>
      <c r="H9" s="216"/>
      <c r="I9" s="203"/>
    </row>
    <row r="10" spans="4:9" ht="12" customHeight="1" thickBot="1">
      <c r="D10" s="19"/>
      <c r="E10" s="21"/>
      <c r="F10" s="16"/>
      <c r="G10" s="22"/>
      <c r="H10" s="198"/>
      <c r="I10" s="203"/>
    </row>
    <row r="11" spans="1:9" ht="37.5" customHeight="1" thickBot="1">
      <c r="A11" s="9" t="s">
        <v>1034</v>
      </c>
      <c r="B11" s="10" t="s">
        <v>979</v>
      </c>
      <c r="D11" s="19"/>
      <c r="E11" s="50" t="s">
        <v>980</v>
      </c>
      <c r="F11" s="41" t="s">
        <v>962</v>
      </c>
      <c r="G11" s="205" t="s">
        <v>923</v>
      </c>
      <c r="H11" s="216" t="s">
        <v>447</v>
      </c>
      <c r="I11" s="203"/>
    </row>
    <row r="12" spans="1:9" ht="12" customHeight="1" thickBot="1">
      <c r="A12" s="9">
        <v>214</v>
      </c>
      <c r="D12" s="19"/>
      <c r="E12" s="21"/>
      <c r="F12" s="22"/>
      <c r="G12" s="22"/>
      <c r="H12" s="198"/>
      <c r="I12" s="203"/>
    </row>
    <row r="13" spans="4:10" ht="32.25" customHeight="1" thickBot="1">
      <c r="D13" s="19"/>
      <c r="E13" s="51" t="s">
        <v>323</v>
      </c>
      <c r="F13" s="377" t="s">
        <v>641</v>
      </c>
      <c r="G13" s="378"/>
      <c r="H13" s="198"/>
      <c r="I13" s="203"/>
      <c r="J13" s="36"/>
    </row>
    <row r="14" spans="4:9" ht="15" customHeight="1" hidden="1">
      <c r="D14" s="19"/>
      <c r="E14" s="23"/>
      <c r="F14" s="24"/>
      <c r="G14" s="22"/>
      <c r="H14" s="198"/>
      <c r="I14" s="203"/>
    </row>
    <row r="15" spans="4:9" ht="24.75" customHeight="1" hidden="1" thickBot="1">
      <c r="D15" s="19"/>
      <c r="E15" s="51" t="s">
        <v>981</v>
      </c>
      <c r="F15" s="379"/>
      <c r="G15" s="380"/>
      <c r="H15" s="198" t="s">
        <v>1022</v>
      </c>
      <c r="I15" s="203"/>
    </row>
    <row r="16" spans="4:9" ht="12" customHeight="1" thickBot="1">
      <c r="D16" s="19"/>
      <c r="E16" s="23"/>
      <c r="F16" s="24"/>
      <c r="G16" s="22"/>
      <c r="H16" s="198"/>
      <c r="I16" s="203"/>
    </row>
    <row r="17" spans="4:9" ht="19.5" customHeight="1">
      <c r="D17" s="19"/>
      <c r="E17" s="52" t="s">
        <v>326</v>
      </c>
      <c r="F17" s="57" t="s">
        <v>642</v>
      </c>
      <c r="G17" s="25"/>
      <c r="H17" s="293" t="s">
        <v>827</v>
      </c>
      <c r="I17" s="203"/>
    </row>
    <row r="18" spans="4:9" ht="19.5" customHeight="1" thickBot="1">
      <c r="D18" s="19"/>
      <c r="E18" s="53" t="s">
        <v>327</v>
      </c>
      <c r="F18" s="58" t="s">
        <v>638</v>
      </c>
      <c r="G18" s="26"/>
      <c r="H18" s="294" t="s">
        <v>557</v>
      </c>
      <c r="I18" s="203"/>
    </row>
    <row r="19" spans="4:9" ht="12" customHeight="1" thickBot="1">
      <c r="D19" s="19"/>
      <c r="E19" s="21"/>
      <c r="F19" s="16"/>
      <c r="G19" s="22"/>
      <c r="H19" s="198"/>
      <c r="I19" s="203"/>
    </row>
    <row r="20" spans="4:9" ht="30" customHeight="1" thickBot="1">
      <c r="D20" s="19"/>
      <c r="E20" s="50" t="s">
        <v>1025</v>
      </c>
      <c r="F20" s="367" t="s">
        <v>1002</v>
      </c>
      <c r="G20" s="368"/>
      <c r="H20" s="198"/>
      <c r="I20" s="203"/>
    </row>
    <row r="21" spans="4:9" ht="12" customHeight="1" thickBot="1">
      <c r="D21" s="19"/>
      <c r="E21" s="21"/>
      <c r="F21" s="16"/>
      <c r="G21" s="22"/>
      <c r="H21" s="198"/>
      <c r="I21" s="203"/>
    </row>
    <row r="22" spans="3:17" ht="39.75" customHeight="1">
      <c r="C22" s="45"/>
      <c r="D22" s="19"/>
      <c r="E22" s="54" t="s">
        <v>324</v>
      </c>
      <c r="F22" s="55" t="s">
        <v>1006</v>
      </c>
      <c r="G22" s="84" t="s">
        <v>105</v>
      </c>
      <c r="H22" s="16"/>
      <c r="I22" s="203"/>
      <c r="O22" s="46"/>
      <c r="P22" s="46"/>
      <c r="Q22" s="47"/>
    </row>
    <row r="23" spans="4:9" ht="24.75" customHeight="1">
      <c r="D23" s="19"/>
      <c r="E23" s="365" t="s">
        <v>325</v>
      </c>
      <c r="F23" s="43" t="s">
        <v>1035</v>
      </c>
      <c r="G23" s="49" t="s">
        <v>111</v>
      </c>
      <c r="H23" s="16" t="s">
        <v>982</v>
      </c>
      <c r="I23" s="203"/>
    </row>
    <row r="24" spans="4:9" ht="24.75" customHeight="1" thickBot="1">
      <c r="D24" s="19"/>
      <c r="E24" s="366"/>
      <c r="F24" s="56" t="s">
        <v>1089</v>
      </c>
      <c r="G24" s="59" t="s">
        <v>112</v>
      </c>
      <c r="H24" s="198"/>
      <c r="I24" s="203"/>
    </row>
    <row r="25" spans="4:9" ht="12" customHeight="1" thickBot="1">
      <c r="D25" s="19"/>
      <c r="E25" s="21"/>
      <c r="F25" s="16"/>
      <c r="G25" s="22"/>
      <c r="H25" s="198"/>
      <c r="I25" s="203"/>
    </row>
    <row r="26" spans="1:9" ht="27" customHeight="1" thickBot="1">
      <c r="A26" s="27" t="s">
        <v>1036</v>
      </c>
      <c r="B26" s="10" t="s">
        <v>984</v>
      </c>
      <c r="D26" s="15"/>
      <c r="E26" s="383" t="s">
        <v>984</v>
      </c>
      <c r="F26" s="384"/>
      <c r="G26" s="61" t="s">
        <v>315</v>
      </c>
      <c r="H26" s="16"/>
      <c r="I26" s="203"/>
    </row>
    <row r="27" spans="1:9" ht="27" customHeight="1">
      <c r="A27" s="27" t="s">
        <v>1037</v>
      </c>
      <c r="B27" s="10" t="s">
        <v>1084</v>
      </c>
      <c r="D27" s="15"/>
      <c r="E27" s="385" t="s">
        <v>1084</v>
      </c>
      <c r="F27" s="386"/>
      <c r="G27" s="61" t="s">
        <v>315</v>
      </c>
      <c r="H27" s="16"/>
      <c r="I27" s="203"/>
    </row>
    <row r="28" spans="1:9" ht="21" customHeight="1">
      <c r="A28" s="27" t="s">
        <v>1038</v>
      </c>
      <c r="B28" s="10" t="s">
        <v>986</v>
      </c>
      <c r="D28" s="15"/>
      <c r="E28" s="365" t="s">
        <v>987</v>
      </c>
      <c r="F28" s="42" t="s">
        <v>988</v>
      </c>
      <c r="G28" s="62" t="s">
        <v>316</v>
      </c>
      <c r="H28" s="16"/>
      <c r="I28" s="203"/>
    </row>
    <row r="29" spans="1:9" ht="21" customHeight="1">
      <c r="A29" s="27" t="s">
        <v>1039</v>
      </c>
      <c r="B29" s="10" t="s">
        <v>989</v>
      </c>
      <c r="D29" s="15"/>
      <c r="E29" s="365"/>
      <c r="F29" s="42" t="s">
        <v>990</v>
      </c>
      <c r="G29" s="62" t="s">
        <v>317</v>
      </c>
      <c r="H29" s="16"/>
      <c r="I29" s="203"/>
    </row>
    <row r="30" spans="1:9" ht="21" customHeight="1">
      <c r="A30" s="27" t="s">
        <v>1040</v>
      </c>
      <c r="B30" s="10" t="s">
        <v>991</v>
      </c>
      <c r="D30" s="15"/>
      <c r="E30" s="365" t="s">
        <v>992</v>
      </c>
      <c r="F30" s="42" t="s">
        <v>988</v>
      </c>
      <c r="G30" s="62" t="s">
        <v>318</v>
      </c>
      <c r="H30" s="16"/>
      <c r="I30" s="203"/>
    </row>
    <row r="31" spans="1:9" ht="21" customHeight="1">
      <c r="A31" s="27" t="s">
        <v>1041</v>
      </c>
      <c r="B31" s="10" t="s">
        <v>993</v>
      </c>
      <c r="D31" s="15"/>
      <c r="E31" s="365"/>
      <c r="F31" s="42" t="s">
        <v>990</v>
      </c>
      <c r="G31" s="62" t="s">
        <v>319</v>
      </c>
      <c r="H31" s="16"/>
      <c r="I31" s="203"/>
    </row>
    <row r="32" spans="1:9" ht="21" customHeight="1">
      <c r="A32" s="27" t="s">
        <v>983</v>
      </c>
      <c r="B32" s="28" t="s">
        <v>994</v>
      </c>
      <c r="D32" s="29"/>
      <c r="E32" s="381" t="s">
        <v>995</v>
      </c>
      <c r="F32" s="30" t="s">
        <v>988</v>
      </c>
      <c r="G32" s="63" t="s">
        <v>320</v>
      </c>
      <c r="H32" s="199"/>
      <c r="I32" s="203"/>
    </row>
    <row r="33" spans="1:9" ht="21" customHeight="1">
      <c r="A33" s="27" t="s">
        <v>985</v>
      </c>
      <c r="B33" s="28" t="s">
        <v>996</v>
      </c>
      <c r="D33" s="29"/>
      <c r="E33" s="381"/>
      <c r="F33" s="30" t="s">
        <v>997</v>
      </c>
      <c r="G33" s="63" t="s">
        <v>321</v>
      </c>
      <c r="H33" s="199"/>
      <c r="I33" s="203"/>
    </row>
    <row r="34" spans="1:9" ht="21" customHeight="1">
      <c r="A34" s="27" t="s">
        <v>1042</v>
      </c>
      <c r="B34" s="28" t="s">
        <v>998</v>
      </c>
      <c r="D34" s="29"/>
      <c r="E34" s="381"/>
      <c r="F34" s="30" t="s">
        <v>990</v>
      </c>
      <c r="G34" s="63" t="s">
        <v>322</v>
      </c>
      <c r="H34" s="199"/>
      <c r="I34" s="203"/>
    </row>
    <row r="35" spans="1:9" ht="21" customHeight="1" thickBot="1">
      <c r="A35" s="27" t="s">
        <v>1043</v>
      </c>
      <c r="B35" s="28" t="s">
        <v>999</v>
      </c>
      <c r="D35" s="29"/>
      <c r="E35" s="382"/>
      <c r="F35" s="48" t="s">
        <v>1000</v>
      </c>
      <c r="G35" s="64"/>
      <c r="H35" s="199"/>
      <c r="I35" s="203"/>
    </row>
    <row r="36" spans="4:9" ht="11.25">
      <c r="D36" s="31"/>
      <c r="E36" s="32"/>
      <c r="F36" s="32"/>
      <c r="G36" s="33"/>
      <c r="H36" s="32"/>
      <c r="I36" s="204"/>
    </row>
    <row r="42" ht="11.25">
      <c r="G42" s="34"/>
    </row>
    <row r="49" ht="11.25">
      <c r="Z49" s="36"/>
    </row>
    <row r="50" ht="11.25">
      <c r="Z50" s="36"/>
    </row>
    <row r="51" ht="11.25">
      <c r="Z51" s="36"/>
    </row>
    <row r="52" ht="11.25">
      <c r="Z52" s="36"/>
    </row>
    <row r="53" ht="11.25">
      <c r="Z53" s="36"/>
    </row>
    <row r="54" ht="11.25">
      <c r="Z54" s="36"/>
    </row>
    <row r="55" ht="11.25">
      <c r="Z55" s="36"/>
    </row>
    <row r="56" ht="11.25">
      <c r="Z56" s="36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F20:G20"/>
    <mergeCell ref="G3:H3"/>
    <mergeCell ref="E4:G4"/>
    <mergeCell ref="E6:F6"/>
    <mergeCell ref="E7:F7"/>
    <mergeCell ref="F13:G13"/>
    <mergeCell ref="F15:G15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MO_LIST_28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5.75390625" style="77" customWidth="1"/>
    <col min="2" max="2" width="25.75390625" style="77" customWidth="1"/>
    <col min="3" max="3" width="100.75390625" style="77" customWidth="1"/>
    <col min="4" max="4" width="15.875" style="83" bestFit="1" customWidth="1"/>
    <col min="5" max="16384" width="9.125" style="77" customWidth="1"/>
  </cols>
  <sheetData>
    <row r="1" ht="12" thickBot="1">
      <c r="B1" s="78"/>
    </row>
    <row r="2" spans="1:5" ht="12" thickBot="1">
      <c r="A2" s="79"/>
      <c r="B2" s="80" t="s">
        <v>1158</v>
      </c>
      <c r="C2" s="81" t="s">
        <v>1159</v>
      </c>
      <c r="D2" s="82" t="s">
        <v>1086</v>
      </c>
      <c r="E2" s="79"/>
    </row>
    <row r="3" spans="1:5" ht="34.5" customHeight="1">
      <c r="A3" s="79"/>
      <c r="B3" s="247" t="s">
        <v>1135</v>
      </c>
      <c r="C3" s="248" t="str">
        <f>'ХВС цены'!$E$10</f>
        <v>Информация о ценах (тарифах) на регулируемые товары и услуги и надбавках к этим ценам (тарифам)</v>
      </c>
      <c r="D3" s="249" t="s">
        <v>1160</v>
      </c>
      <c r="E3" s="79"/>
    </row>
    <row r="4" spans="1:5" ht="34.5" customHeight="1">
      <c r="A4" s="79"/>
      <c r="B4" s="85" t="s">
        <v>1136</v>
      </c>
      <c r="C4" s="250" t="str">
        <f>'ХВС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251" t="s">
        <v>1160</v>
      </c>
      <c r="E4" s="79"/>
    </row>
    <row r="5" spans="2:4" ht="34.5" customHeight="1">
      <c r="B5" s="252" t="s">
        <v>1137</v>
      </c>
      <c r="C5" s="253" t="str">
        <f>'ХВС инвестиции'!$E$10</f>
        <v>Информация об инвестиционных программах и отчетах об их реализации</v>
      </c>
      <c r="D5" s="251" t="s">
        <v>1160</v>
      </c>
    </row>
    <row r="6" spans="1:5" ht="34.5" customHeight="1">
      <c r="A6" s="79"/>
      <c r="B6" s="85" t="s">
        <v>1138</v>
      </c>
      <c r="C6" s="250" t="str">
        <f>'ХВС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6" s="251" t="s">
        <v>1160</v>
      </c>
      <c r="E6" s="79"/>
    </row>
    <row r="7" spans="1:5" ht="34.5" customHeight="1">
      <c r="A7" s="79"/>
      <c r="B7" s="344" t="s">
        <v>1139</v>
      </c>
      <c r="C7" s="345" t="str">
        <f>'ХВС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46" t="s">
        <v>1160</v>
      </c>
      <c r="E7" s="79"/>
    </row>
    <row r="8" spans="1:5" ht="34.5" customHeight="1" thickBot="1">
      <c r="A8" s="79"/>
      <c r="B8" s="342" t="s">
        <v>811</v>
      </c>
      <c r="C8" s="343" t="str">
        <f>'Ссылки на публикации'!E10</f>
        <v>Ссылки на публикации в других источниках</v>
      </c>
      <c r="D8" s="254" t="s">
        <v>1160</v>
      </c>
      <c r="E8" s="79"/>
    </row>
    <row r="9" spans="1:5" ht="24" customHeight="1">
      <c r="A9" s="79"/>
      <c r="B9" s="86"/>
      <c r="C9" s="86"/>
      <c r="D9" s="87"/>
      <c r="E9" s="79"/>
    </row>
    <row r="10" spans="1:5" ht="24" customHeight="1">
      <c r="A10" s="79"/>
      <c r="B10" s="86"/>
      <c r="C10" s="86"/>
      <c r="D10" s="87"/>
      <c r="E10" s="79"/>
    </row>
    <row r="11" spans="1:5" ht="24" customHeight="1">
      <c r="A11" s="79"/>
      <c r="B11" s="86"/>
      <c r="C11" s="86"/>
      <c r="D11" s="87"/>
      <c r="E11" s="79"/>
    </row>
    <row r="12" spans="1:5" ht="24" customHeight="1">
      <c r="A12" s="79"/>
      <c r="B12" s="86"/>
      <c r="C12" s="86"/>
      <c r="D12" s="87"/>
      <c r="E12" s="79"/>
    </row>
    <row r="13" spans="1:5" ht="24" customHeight="1">
      <c r="A13" s="79"/>
      <c r="B13" s="86"/>
      <c r="C13" s="86"/>
      <c r="D13" s="87"/>
      <c r="E13" s="79"/>
    </row>
    <row r="14" spans="2:4" ht="24" customHeight="1">
      <c r="B14" s="86"/>
      <c r="C14" s="86"/>
      <c r="D14" s="87"/>
    </row>
    <row r="15" spans="1:5" ht="24" customHeight="1">
      <c r="A15" s="79"/>
      <c r="B15" s="86"/>
      <c r="C15" s="86"/>
      <c r="D15" s="87"/>
      <c r="E15" s="79"/>
    </row>
    <row r="16" spans="2:4" ht="24" customHeight="1">
      <c r="B16" s="86"/>
      <c r="C16" s="86"/>
      <c r="D16" s="87"/>
    </row>
    <row r="17" spans="2:4" ht="24" customHeight="1">
      <c r="B17" s="86"/>
      <c r="C17" s="86"/>
      <c r="D17" s="87"/>
    </row>
    <row r="18" spans="2:4" ht="24" customHeight="1">
      <c r="B18" s="86"/>
      <c r="C18" s="86"/>
      <c r="D18" s="87"/>
    </row>
    <row r="19" spans="2:4" ht="24" customHeight="1">
      <c r="B19" s="86"/>
      <c r="C19" s="86"/>
      <c r="D19" s="87"/>
    </row>
    <row r="20" spans="2:4" ht="24" customHeight="1">
      <c r="B20" s="86"/>
      <c r="C20" s="86"/>
      <c r="D20" s="87"/>
    </row>
    <row r="21" spans="2:4" ht="24" customHeight="1">
      <c r="B21" s="86"/>
      <c r="C21" s="86"/>
      <c r="D21" s="87"/>
    </row>
    <row r="22" spans="2:4" ht="24" customHeight="1">
      <c r="B22" s="86"/>
      <c r="C22" s="86"/>
      <c r="D22" s="87"/>
    </row>
    <row r="23" spans="2:4" ht="24" customHeight="1">
      <c r="B23" s="86"/>
      <c r="C23" s="86"/>
      <c r="D23" s="87"/>
    </row>
    <row r="24" spans="2:4" ht="24" customHeight="1">
      <c r="B24" s="86"/>
      <c r="C24" s="86"/>
      <c r="D24" s="87"/>
    </row>
    <row r="25" spans="2:4" ht="24" customHeight="1">
      <c r="B25" s="86"/>
      <c r="C25" s="86"/>
      <c r="D25" s="87"/>
    </row>
    <row r="26" spans="2:4" ht="24" customHeight="1">
      <c r="B26" s="86"/>
      <c r="C26" s="86"/>
      <c r="D26" s="87"/>
    </row>
    <row r="27" spans="2:4" ht="24" customHeight="1">
      <c r="B27" s="86"/>
      <c r="C27" s="86"/>
      <c r="D27" s="87"/>
    </row>
    <row r="28" spans="2:4" ht="24" customHeight="1">
      <c r="B28" s="86"/>
      <c r="C28" s="86"/>
      <c r="D28" s="87"/>
    </row>
    <row r="29" spans="2:4" ht="24" customHeight="1">
      <c r="B29" s="86"/>
      <c r="C29" s="86"/>
      <c r="D29" s="87"/>
    </row>
    <row r="30" spans="2:4" ht="24" customHeight="1">
      <c r="B30" s="86"/>
      <c r="C30" s="86"/>
      <c r="D30" s="87"/>
    </row>
    <row r="31" spans="2:4" ht="24" customHeight="1">
      <c r="B31" s="86"/>
      <c r="C31" s="86"/>
      <c r="D31" s="87"/>
    </row>
    <row r="32" spans="2:4" ht="24" customHeight="1">
      <c r="B32" s="86"/>
      <c r="C32" s="86"/>
      <c r="D32" s="87"/>
    </row>
    <row r="33" spans="2:4" ht="24" customHeight="1">
      <c r="B33" s="86"/>
      <c r="C33" s="86"/>
      <c r="D33" s="87"/>
    </row>
    <row r="34" spans="2:4" ht="24" customHeight="1">
      <c r="B34" s="86"/>
      <c r="C34" s="86"/>
      <c r="D34" s="87"/>
    </row>
    <row r="35" spans="2:4" ht="24" customHeight="1">
      <c r="B35" s="86"/>
      <c r="C35" s="86"/>
      <c r="D35" s="87"/>
    </row>
    <row r="36" spans="2:4" ht="24" customHeight="1">
      <c r="B36" s="86"/>
      <c r="C36" s="86"/>
      <c r="D36" s="87"/>
    </row>
    <row r="37" ht="24" customHeight="1"/>
  </sheetData>
  <sheetProtection password="FA9C" sheet="1" objects="1" scenarios="1" formatColumns="0" formatRows="0"/>
  <hyperlinks>
    <hyperlink ref="D3" location="'ХВС цены'!A1" tooltip="Нажмите для перехода на лист" display="Перейти на лист"/>
    <hyperlink ref="D4" location="'ХВС характеристики'!A1" tooltip="Нажмите для перехода на лист" display="Перейти на лист"/>
    <hyperlink ref="D5" location="'ХВС инвестиции'!A1" tooltip="Нажмите для перехода на лист" display="Перейти на лист"/>
    <hyperlink ref="D6" location="'ХВС доступ'!A1" tooltip="Нажмите для перехода на лист" display="Перейти на лист"/>
    <hyperlink ref="D7" location="'ХВС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zoomScalePageLayoutView="0" workbookViewId="0" topLeftCell="C7">
      <selection activeCell="A1" sqref="A1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180" customWidth="1"/>
    <col min="6" max="6" width="50.75390625" style="86" customWidth="1"/>
    <col min="7" max="7" width="15.75390625" style="86" customWidth="1"/>
    <col min="8" max="11" width="20.75390625" style="86" customWidth="1"/>
    <col min="12" max="13" width="40.75390625" style="86" customWidth="1"/>
    <col min="14" max="14" width="60.75390625" style="86" customWidth="1"/>
    <col min="15" max="16" width="2.75390625" style="86" customWidth="1"/>
    <col min="17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88"/>
      <c r="E8" s="181"/>
      <c r="F8" s="89"/>
      <c r="G8" s="89"/>
      <c r="H8" s="89"/>
      <c r="I8" s="89"/>
      <c r="J8" s="89"/>
      <c r="K8" s="89"/>
      <c r="L8" s="89"/>
      <c r="M8" s="89"/>
      <c r="N8" s="89"/>
      <c r="O8" s="90"/>
    </row>
    <row r="9" spans="4:35" ht="12.75" customHeight="1">
      <c r="D9" s="91"/>
      <c r="E9" s="182"/>
      <c r="F9" s="217" t="s">
        <v>1161</v>
      </c>
      <c r="G9" s="255"/>
      <c r="H9" s="255"/>
      <c r="I9" s="255"/>
      <c r="J9" s="255"/>
      <c r="K9" s="255"/>
      <c r="L9" s="255"/>
      <c r="M9" s="255"/>
      <c r="N9" s="92"/>
      <c r="O9" s="93"/>
      <c r="P9" s="94"/>
      <c r="Q9" s="94"/>
      <c r="R9" s="94"/>
      <c r="S9" s="94"/>
      <c r="T9" s="94"/>
      <c r="U9" s="94"/>
      <c r="V9" s="94"/>
      <c r="W9" s="94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</row>
    <row r="10" spans="3:31" ht="30.75" customHeight="1">
      <c r="C10" s="96"/>
      <c r="D10" s="97"/>
      <c r="E10" s="387" t="s">
        <v>1204</v>
      </c>
      <c r="F10" s="388"/>
      <c r="G10" s="388"/>
      <c r="H10" s="388"/>
      <c r="I10" s="388"/>
      <c r="J10" s="388"/>
      <c r="K10" s="388"/>
      <c r="L10" s="388"/>
      <c r="M10" s="388"/>
      <c r="N10" s="389"/>
      <c r="O10" s="98"/>
      <c r="P10" s="99"/>
      <c r="Q10" s="99"/>
      <c r="R10" s="99"/>
      <c r="S10" s="99"/>
      <c r="T10" s="99"/>
      <c r="U10" s="99"/>
      <c r="V10" s="99"/>
      <c r="W10" s="99"/>
      <c r="X10" s="100"/>
      <c r="Y10" s="100"/>
      <c r="Z10" s="100"/>
      <c r="AA10" s="100"/>
      <c r="AB10" s="100"/>
      <c r="AC10" s="100"/>
      <c r="AD10" s="100"/>
      <c r="AE10" s="100"/>
    </row>
    <row r="11" spans="3:31" ht="12.75" customHeight="1" thickBot="1">
      <c r="C11" s="96"/>
      <c r="D11" s="97"/>
      <c r="E11" s="182"/>
      <c r="F11" s="92"/>
      <c r="G11" s="92"/>
      <c r="H11" s="92"/>
      <c r="I11" s="92"/>
      <c r="J11" s="92"/>
      <c r="K11" s="92"/>
      <c r="L11" s="92"/>
      <c r="M11" s="92"/>
      <c r="N11" s="155"/>
      <c r="O11" s="93"/>
      <c r="P11" s="94"/>
      <c r="Q11" s="94"/>
      <c r="R11" s="94"/>
      <c r="S11" s="94"/>
      <c r="T11" s="94"/>
      <c r="U11" s="94"/>
      <c r="V11" s="94"/>
      <c r="W11" s="94"/>
      <c r="X11" s="100"/>
      <c r="Y11" s="100"/>
      <c r="Z11" s="100"/>
      <c r="AA11" s="100"/>
      <c r="AB11" s="100"/>
      <c r="AC11" s="100"/>
      <c r="AD11" s="100"/>
      <c r="AE11" s="100"/>
    </row>
    <row r="12" spans="3:31" ht="30" customHeight="1" thickBot="1">
      <c r="C12" s="96"/>
      <c r="D12" s="97"/>
      <c r="E12" s="214" t="s">
        <v>1023</v>
      </c>
      <c r="F12" s="102" t="s">
        <v>1048</v>
      </c>
      <c r="G12" s="121" t="s">
        <v>1026</v>
      </c>
      <c r="H12" s="121" t="s">
        <v>1205</v>
      </c>
      <c r="I12" s="102" t="s">
        <v>905</v>
      </c>
      <c r="J12" s="102" t="s">
        <v>1170</v>
      </c>
      <c r="K12" s="121" t="s">
        <v>922</v>
      </c>
      <c r="L12" s="121" t="s">
        <v>906</v>
      </c>
      <c r="M12" s="309" t="s">
        <v>787</v>
      </c>
      <c r="N12" s="310" t="s">
        <v>910</v>
      </c>
      <c r="O12" s="93"/>
      <c r="P12" s="94"/>
      <c r="Q12" s="94"/>
      <c r="R12" s="94"/>
      <c r="S12" s="94"/>
      <c r="T12" s="94"/>
      <c r="U12" s="94"/>
      <c r="V12" s="94"/>
      <c r="W12" s="94"/>
      <c r="X12" s="100"/>
      <c r="Y12" s="100"/>
      <c r="Z12" s="100"/>
      <c r="AA12" s="100"/>
      <c r="AB12" s="100"/>
      <c r="AC12" s="100"/>
      <c r="AD12" s="100"/>
      <c r="AE12" s="100"/>
    </row>
    <row r="13" spans="3:31" ht="12" customHeight="1" thickBot="1">
      <c r="C13" s="96"/>
      <c r="D13" s="97"/>
      <c r="E13" s="231">
        <v>1</v>
      </c>
      <c r="F13" s="232">
        <f>E13+1</f>
        <v>2</v>
      </c>
      <c r="G13" s="232">
        <v>3</v>
      </c>
      <c r="H13" s="141">
        <v>4</v>
      </c>
      <c r="I13" s="141">
        <v>5</v>
      </c>
      <c r="J13" s="141">
        <v>6</v>
      </c>
      <c r="K13" s="141">
        <v>7</v>
      </c>
      <c r="L13" s="141">
        <v>8</v>
      </c>
      <c r="M13" s="141">
        <v>9</v>
      </c>
      <c r="N13" s="233">
        <v>10</v>
      </c>
      <c r="O13" s="93"/>
      <c r="P13" s="94"/>
      <c r="Q13" s="94"/>
      <c r="R13" s="94"/>
      <c r="S13" s="94"/>
      <c r="T13" s="94"/>
      <c r="U13" s="94"/>
      <c r="V13" s="94"/>
      <c r="W13" s="94"/>
      <c r="X13" s="100"/>
      <c r="Y13" s="100"/>
      <c r="Z13" s="100"/>
      <c r="AA13" s="100"/>
      <c r="AB13" s="100"/>
      <c r="AC13" s="100"/>
      <c r="AD13" s="100"/>
      <c r="AE13" s="100"/>
    </row>
    <row r="14" spans="3:31" s="146" customFormat="1" ht="29.25" customHeight="1">
      <c r="C14" s="185"/>
      <c r="D14" s="186"/>
      <c r="E14" s="274" t="s">
        <v>1098</v>
      </c>
      <c r="F14" s="275" t="s">
        <v>921</v>
      </c>
      <c r="G14" s="276"/>
      <c r="H14" s="227"/>
      <c r="I14" s="228"/>
      <c r="J14" s="228"/>
      <c r="K14" s="229"/>
      <c r="L14" s="229"/>
      <c r="M14" s="305"/>
      <c r="N14" s="230"/>
      <c r="O14" s="187"/>
      <c r="P14" s="188"/>
      <c r="Q14" s="188"/>
      <c r="R14" s="188"/>
      <c r="S14" s="188"/>
      <c r="T14" s="188"/>
      <c r="U14" s="188"/>
      <c r="V14" s="188"/>
      <c r="W14" s="188"/>
      <c r="X14" s="189"/>
      <c r="Y14" s="189"/>
      <c r="Z14" s="189"/>
      <c r="AA14" s="189"/>
      <c r="AB14" s="189"/>
      <c r="AC14" s="189"/>
      <c r="AD14" s="189"/>
      <c r="AE14" s="189"/>
    </row>
    <row r="15" spans="3:31" ht="29.25" customHeight="1">
      <c r="C15" s="96"/>
      <c r="D15" s="97"/>
      <c r="E15" s="277" t="s">
        <v>1245</v>
      </c>
      <c r="F15" s="278" t="s">
        <v>911</v>
      </c>
      <c r="G15" s="276"/>
      <c r="H15" s="159"/>
      <c r="I15" s="208"/>
      <c r="J15" s="208"/>
      <c r="K15" s="191"/>
      <c r="L15" s="191"/>
      <c r="M15" s="306"/>
      <c r="N15" s="213"/>
      <c r="O15" s="93"/>
      <c r="P15" s="94"/>
      <c r="Q15" s="94"/>
      <c r="R15" s="94"/>
      <c r="S15" s="94"/>
      <c r="T15" s="94"/>
      <c r="U15" s="94"/>
      <c r="V15" s="94"/>
      <c r="W15" s="94"/>
      <c r="X15" s="100"/>
      <c r="Y15" s="100"/>
      <c r="Z15" s="100"/>
      <c r="AA15" s="100"/>
      <c r="AB15" s="100"/>
      <c r="AC15" s="100"/>
      <c r="AD15" s="100"/>
      <c r="AE15" s="100"/>
    </row>
    <row r="16" spans="3:31" ht="24" customHeight="1">
      <c r="C16" s="96"/>
      <c r="D16" s="97"/>
      <c r="E16" s="277" t="s">
        <v>1246</v>
      </c>
      <c r="F16" s="279" t="s">
        <v>1123</v>
      </c>
      <c r="G16" s="280" t="s">
        <v>907</v>
      </c>
      <c r="H16" s="206">
        <v>33.24</v>
      </c>
      <c r="I16" s="190">
        <v>40544</v>
      </c>
      <c r="J16" s="190">
        <v>40908</v>
      </c>
      <c r="K16" s="196" t="s">
        <v>328</v>
      </c>
      <c r="L16" s="193" t="s">
        <v>329</v>
      </c>
      <c r="M16" s="307" t="s">
        <v>330</v>
      </c>
      <c r="N16" s="192"/>
      <c r="O16" s="93"/>
      <c r="P16" s="94"/>
      <c r="Q16" s="94"/>
      <c r="R16" s="94"/>
      <c r="S16" s="94"/>
      <c r="T16" s="94"/>
      <c r="U16" s="94"/>
      <c r="V16" s="94"/>
      <c r="W16" s="94"/>
      <c r="X16" s="100"/>
      <c r="Y16" s="100"/>
      <c r="Z16" s="100"/>
      <c r="AA16" s="100"/>
      <c r="AB16" s="100"/>
      <c r="AC16" s="100"/>
      <c r="AD16" s="100"/>
      <c r="AE16" s="100"/>
    </row>
    <row r="17" spans="3:31" s="146" customFormat="1" ht="24" customHeight="1">
      <c r="C17" s="185"/>
      <c r="D17" s="186"/>
      <c r="E17" s="281" t="s">
        <v>1247</v>
      </c>
      <c r="F17" s="282" t="s">
        <v>1124</v>
      </c>
      <c r="G17" s="276"/>
      <c r="H17" s="159"/>
      <c r="I17" s="208"/>
      <c r="J17" s="208"/>
      <c r="K17" s="191"/>
      <c r="L17" s="191"/>
      <c r="M17" s="306"/>
      <c r="N17" s="213"/>
      <c r="O17" s="187"/>
      <c r="P17" s="188"/>
      <c r="Q17" s="188"/>
      <c r="R17" s="188"/>
      <c r="S17" s="188"/>
      <c r="T17" s="188"/>
      <c r="U17" s="188"/>
      <c r="V17" s="188"/>
      <c r="W17" s="188"/>
      <c r="X17" s="189"/>
      <c r="Y17" s="189"/>
      <c r="Z17" s="189"/>
      <c r="AA17" s="189"/>
      <c r="AB17" s="189"/>
      <c r="AC17" s="189"/>
      <c r="AD17" s="189"/>
      <c r="AE17" s="189"/>
    </row>
    <row r="18" spans="3:31" ht="24" customHeight="1">
      <c r="C18" s="96"/>
      <c r="D18" s="97"/>
      <c r="E18" s="277" t="s">
        <v>1248</v>
      </c>
      <c r="F18" s="283" t="s">
        <v>1125</v>
      </c>
      <c r="G18" s="280" t="s">
        <v>907</v>
      </c>
      <c r="H18" s="340"/>
      <c r="I18" s="208"/>
      <c r="J18" s="208"/>
      <c r="K18" s="341"/>
      <c r="L18" s="191"/>
      <c r="M18" s="306"/>
      <c r="N18" s="213"/>
      <c r="O18" s="93"/>
      <c r="P18" s="94"/>
      <c r="Q18" s="94"/>
      <c r="R18" s="94"/>
      <c r="S18" s="94"/>
      <c r="T18" s="94"/>
      <c r="U18" s="94"/>
      <c r="V18" s="94"/>
      <c r="W18" s="94"/>
      <c r="X18" s="100"/>
      <c r="Y18" s="100"/>
      <c r="Z18" s="100"/>
      <c r="AA18" s="100"/>
      <c r="AB18" s="100"/>
      <c r="AC18" s="100"/>
      <c r="AD18" s="100"/>
      <c r="AE18" s="100"/>
    </row>
    <row r="19" spans="3:31" ht="24" customHeight="1">
      <c r="C19" s="96"/>
      <c r="D19" s="97"/>
      <c r="E19" s="277" t="s">
        <v>1249</v>
      </c>
      <c r="F19" s="283" t="s">
        <v>1126</v>
      </c>
      <c r="G19" s="280" t="s">
        <v>908</v>
      </c>
      <c r="H19" s="340"/>
      <c r="I19" s="208"/>
      <c r="J19" s="208"/>
      <c r="K19" s="341"/>
      <c r="L19" s="191"/>
      <c r="M19" s="306"/>
      <c r="N19" s="213"/>
      <c r="O19" s="93"/>
      <c r="P19" s="94"/>
      <c r="Q19" s="94"/>
      <c r="R19" s="94"/>
      <c r="S19" s="94"/>
      <c r="T19" s="94"/>
      <c r="U19" s="94"/>
      <c r="V19" s="94"/>
      <c r="W19" s="94"/>
      <c r="X19" s="100"/>
      <c r="Y19" s="100"/>
      <c r="Z19" s="100"/>
      <c r="AA19" s="100"/>
      <c r="AB19" s="100"/>
      <c r="AC19" s="100"/>
      <c r="AD19" s="100"/>
      <c r="AE19" s="100"/>
    </row>
    <row r="20" spans="3:31" s="146" customFormat="1" ht="29.25" customHeight="1">
      <c r="C20" s="185"/>
      <c r="D20" s="186"/>
      <c r="E20" s="281" t="s">
        <v>1250</v>
      </c>
      <c r="F20" s="278" t="s">
        <v>912</v>
      </c>
      <c r="G20" s="276"/>
      <c r="H20" s="159"/>
      <c r="I20" s="208"/>
      <c r="J20" s="208"/>
      <c r="K20" s="191"/>
      <c r="L20" s="191"/>
      <c r="M20" s="306"/>
      <c r="N20" s="213"/>
      <c r="O20" s="187"/>
      <c r="P20" s="188"/>
      <c r="Q20" s="188"/>
      <c r="R20" s="188"/>
      <c r="S20" s="188"/>
      <c r="T20" s="188"/>
      <c r="U20" s="188"/>
      <c r="V20" s="188"/>
      <c r="W20" s="188"/>
      <c r="X20" s="189"/>
      <c r="Y20" s="189"/>
      <c r="Z20" s="189"/>
      <c r="AA20" s="189"/>
      <c r="AB20" s="189"/>
      <c r="AC20" s="189"/>
      <c r="AD20" s="189"/>
      <c r="AE20" s="189"/>
    </row>
    <row r="21" spans="3:31" ht="24" customHeight="1">
      <c r="C21" s="96"/>
      <c r="D21" s="97"/>
      <c r="E21" s="277" t="s">
        <v>1251</v>
      </c>
      <c r="F21" s="279" t="s">
        <v>1123</v>
      </c>
      <c r="G21" s="280" t="s">
        <v>907</v>
      </c>
      <c r="H21" s="206">
        <v>33.24</v>
      </c>
      <c r="I21" s="190">
        <v>40544</v>
      </c>
      <c r="J21" s="190">
        <v>40908</v>
      </c>
      <c r="K21" s="196" t="s">
        <v>328</v>
      </c>
      <c r="L21" s="193" t="s">
        <v>329</v>
      </c>
      <c r="M21" s="307" t="s">
        <v>331</v>
      </c>
      <c r="N21" s="192"/>
      <c r="O21" s="93"/>
      <c r="P21" s="94"/>
      <c r="Q21" s="94"/>
      <c r="R21" s="94"/>
      <c r="S21" s="94"/>
      <c r="T21" s="94"/>
      <c r="U21" s="94"/>
      <c r="V21" s="94"/>
      <c r="W21" s="94"/>
      <c r="X21" s="100"/>
      <c r="Y21" s="100"/>
      <c r="Z21" s="100"/>
      <c r="AA21" s="100"/>
      <c r="AB21" s="100"/>
      <c r="AC21" s="100"/>
      <c r="AD21" s="100"/>
      <c r="AE21" s="100"/>
    </row>
    <row r="22" spans="3:31" s="146" customFormat="1" ht="24" customHeight="1">
      <c r="C22" s="185"/>
      <c r="D22" s="186"/>
      <c r="E22" s="281" t="s">
        <v>1252</v>
      </c>
      <c r="F22" s="282" t="s">
        <v>1124</v>
      </c>
      <c r="G22" s="276"/>
      <c r="H22" s="159"/>
      <c r="I22" s="208"/>
      <c r="J22" s="208"/>
      <c r="K22" s="191"/>
      <c r="L22" s="191"/>
      <c r="M22" s="306"/>
      <c r="N22" s="213"/>
      <c r="O22" s="187"/>
      <c r="P22" s="188"/>
      <c r="Q22" s="188"/>
      <c r="R22" s="188"/>
      <c r="S22" s="188"/>
      <c r="T22" s="188"/>
      <c r="U22" s="188"/>
      <c r="V22" s="188"/>
      <c r="W22" s="188"/>
      <c r="X22" s="189"/>
      <c r="Y22" s="189"/>
      <c r="Z22" s="189"/>
      <c r="AA22" s="189"/>
      <c r="AB22" s="189"/>
      <c r="AC22" s="189"/>
      <c r="AD22" s="189"/>
      <c r="AE22" s="189"/>
    </row>
    <row r="23" spans="3:31" ht="24" customHeight="1">
      <c r="C23" s="96"/>
      <c r="D23" s="97"/>
      <c r="E23" s="277" t="s">
        <v>1253</v>
      </c>
      <c r="F23" s="283" t="s">
        <v>1125</v>
      </c>
      <c r="G23" s="280" t="s">
        <v>907</v>
      </c>
      <c r="H23" s="340"/>
      <c r="I23" s="208"/>
      <c r="J23" s="208"/>
      <c r="K23" s="341"/>
      <c r="L23" s="191"/>
      <c r="M23" s="306"/>
      <c r="N23" s="213"/>
      <c r="O23" s="93"/>
      <c r="P23" s="94"/>
      <c r="Q23" s="94"/>
      <c r="R23" s="94"/>
      <c r="S23" s="94"/>
      <c r="T23" s="94"/>
      <c r="U23" s="94"/>
      <c r="V23" s="94"/>
      <c r="W23" s="94"/>
      <c r="X23" s="100"/>
      <c r="Y23" s="100"/>
      <c r="Z23" s="100"/>
      <c r="AA23" s="100"/>
      <c r="AB23" s="100"/>
      <c r="AC23" s="100"/>
      <c r="AD23" s="100"/>
      <c r="AE23" s="100"/>
    </row>
    <row r="24" spans="3:31" ht="24" customHeight="1">
      <c r="C24" s="96"/>
      <c r="D24" s="97"/>
      <c r="E24" s="277" t="s">
        <v>1254</v>
      </c>
      <c r="F24" s="283" t="s">
        <v>1126</v>
      </c>
      <c r="G24" s="280" t="s">
        <v>908</v>
      </c>
      <c r="H24" s="340"/>
      <c r="I24" s="208"/>
      <c r="J24" s="208"/>
      <c r="K24" s="341"/>
      <c r="L24" s="191"/>
      <c r="M24" s="306"/>
      <c r="N24" s="213"/>
      <c r="O24" s="93"/>
      <c r="P24" s="94"/>
      <c r="Q24" s="94"/>
      <c r="R24" s="94"/>
      <c r="S24" s="94"/>
      <c r="T24" s="94"/>
      <c r="U24" s="94"/>
      <c r="V24" s="94"/>
      <c r="W24" s="94"/>
      <c r="X24" s="100"/>
      <c r="Y24" s="100"/>
      <c r="Z24" s="100"/>
      <c r="AA24" s="100"/>
      <c r="AB24" s="100"/>
      <c r="AC24" s="100"/>
      <c r="AD24" s="100"/>
      <c r="AE24" s="100"/>
    </row>
    <row r="25" spans="3:31" s="146" customFormat="1" ht="29.25" customHeight="1">
      <c r="C25" s="185"/>
      <c r="D25" s="186"/>
      <c r="E25" s="281" t="s">
        <v>1255</v>
      </c>
      <c r="F25" s="278" t="s">
        <v>913</v>
      </c>
      <c r="G25" s="276"/>
      <c r="H25" s="159"/>
      <c r="I25" s="208"/>
      <c r="J25" s="208"/>
      <c r="K25" s="191"/>
      <c r="L25" s="191"/>
      <c r="M25" s="306"/>
      <c r="N25" s="213"/>
      <c r="O25" s="187"/>
      <c r="P25" s="188"/>
      <c r="Q25" s="188"/>
      <c r="R25" s="188"/>
      <c r="S25" s="188"/>
      <c r="T25" s="188"/>
      <c r="U25" s="188"/>
      <c r="V25" s="188"/>
      <c r="W25" s="188"/>
      <c r="X25" s="189"/>
      <c r="Y25" s="189"/>
      <c r="Z25" s="189"/>
      <c r="AA25" s="189"/>
      <c r="AB25" s="189"/>
      <c r="AC25" s="189"/>
      <c r="AD25" s="189"/>
      <c r="AE25" s="189"/>
    </row>
    <row r="26" spans="3:31" ht="24" customHeight="1">
      <c r="C26" s="96"/>
      <c r="D26" s="97"/>
      <c r="E26" s="277" t="s">
        <v>1256</v>
      </c>
      <c r="F26" s="279" t="s">
        <v>1123</v>
      </c>
      <c r="G26" s="280" t="s">
        <v>907</v>
      </c>
      <c r="H26" s="206">
        <v>33.24</v>
      </c>
      <c r="I26" s="190">
        <v>40544</v>
      </c>
      <c r="J26" s="190">
        <v>40908</v>
      </c>
      <c r="K26" s="196" t="s">
        <v>328</v>
      </c>
      <c r="L26" s="193" t="s">
        <v>329</v>
      </c>
      <c r="M26" s="307" t="s">
        <v>331</v>
      </c>
      <c r="N26" s="192"/>
      <c r="O26" s="93"/>
      <c r="P26" s="94"/>
      <c r="Q26" s="94"/>
      <c r="R26" s="94"/>
      <c r="S26" s="94"/>
      <c r="T26" s="94"/>
      <c r="U26" s="94"/>
      <c r="V26" s="94"/>
      <c r="W26" s="94"/>
      <c r="X26" s="100"/>
      <c r="Y26" s="100"/>
      <c r="Z26" s="100"/>
      <c r="AA26" s="100"/>
      <c r="AB26" s="100"/>
      <c r="AC26" s="100"/>
      <c r="AD26" s="100"/>
      <c r="AE26" s="100"/>
    </row>
    <row r="27" spans="3:31" s="146" customFormat="1" ht="24" customHeight="1">
      <c r="C27" s="185"/>
      <c r="D27" s="186"/>
      <c r="E27" s="281" t="s">
        <v>1257</v>
      </c>
      <c r="F27" s="282" t="s">
        <v>1124</v>
      </c>
      <c r="G27" s="276"/>
      <c r="H27" s="159"/>
      <c r="I27" s="208"/>
      <c r="J27" s="208"/>
      <c r="K27" s="191"/>
      <c r="L27" s="191"/>
      <c r="M27" s="306"/>
      <c r="N27" s="213"/>
      <c r="O27" s="187"/>
      <c r="P27" s="188"/>
      <c r="Q27" s="188"/>
      <c r="R27" s="188"/>
      <c r="S27" s="188"/>
      <c r="T27" s="188"/>
      <c r="U27" s="188"/>
      <c r="V27" s="188"/>
      <c r="W27" s="188"/>
      <c r="X27" s="189"/>
      <c r="Y27" s="189"/>
      <c r="Z27" s="189"/>
      <c r="AA27" s="189"/>
      <c r="AB27" s="189"/>
      <c r="AC27" s="189"/>
      <c r="AD27" s="189"/>
      <c r="AE27" s="189"/>
    </row>
    <row r="28" spans="3:31" ht="24" customHeight="1">
      <c r="C28" s="96"/>
      <c r="D28" s="97"/>
      <c r="E28" s="277" t="s">
        <v>1258</v>
      </c>
      <c r="F28" s="283" t="s">
        <v>1125</v>
      </c>
      <c r="G28" s="280" t="s">
        <v>907</v>
      </c>
      <c r="H28" s="340"/>
      <c r="I28" s="208"/>
      <c r="J28" s="208"/>
      <c r="K28" s="341"/>
      <c r="L28" s="191"/>
      <c r="M28" s="306"/>
      <c r="N28" s="213"/>
      <c r="O28" s="93"/>
      <c r="P28" s="94"/>
      <c r="Q28" s="94"/>
      <c r="R28" s="94"/>
      <c r="S28" s="94"/>
      <c r="T28" s="94"/>
      <c r="U28" s="94"/>
      <c r="V28" s="94"/>
      <c r="W28" s="94"/>
      <c r="X28" s="100"/>
      <c r="Y28" s="100"/>
      <c r="Z28" s="100"/>
      <c r="AA28" s="100"/>
      <c r="AB28" s="100"/>
      <c r="AC28" s="100"/>
      <c r="AD28" s="100"/>
      <c r="AE28" s="100"/>
    </row>
    <row r="29" spans="3:31" ht="24" customHeight="1">
      <c r="C29" s="96"/>
      <c r="D29" s="97"/>
      <c r="E29" s="277" t="s">
        <v>1259</v>
      </c>
      <c r="F29" s="283" t="s">
        <v>1126</v>
      </c>
      <c r="G29" s="280" t="s">
        <v>908</v>
      </c>
      <c r="H29" s="340"/>
      <c r="I29" s="208"/>
      <c r="J29" s="208"/>
      <c r="K29" s="341"/>
      <c r="L29" s="191"/>
      <c r="M29" s="306"/>
      <c r="N29" s="213"/>
      <c r="O29" s="93"/>
      <c r="P29" s="94"/>
      <c r="Q29" s="94"/>
      <c r="R29" s="94"/>
      <c r="S29" s="94"/>
      <c r="T29" s="94"/>
      <c r="U29" s="94"/>
      <c r="V29" s="94"/>
      <c r="W29" s="94"/>
      <c r="X29" s="100"/>
      <c r="Y29" s="100"/>
      <c r="Z29" s="100"/>
      <c r="AA29" s="100"/>
      <c r="AB29" s="100"/>
      <c r="AC29" s="100"/>
      <c r="AD29" s="100"/>
      <c r="AE29" s="100"/>
    </row>
    <row r="30" spans="3:31" ht="30" customHeight="1">
      <c r="C30" s="96"/>
      <c r="D30" s="97"/>
      <c r="E30" s="284" t="s">
        <v>1049</v>
      </c>
      <c r="F30" s="285" t="s">
        <v>915</v>
      </c>
      <c r="G30" s="280" t="s">
        <v>907</v>
      </c>
      <c r="H30" s="206"/>
      <c r="I30" s="190"/>
      <c r="J30" s="190"/>
      <c r="K30" s="196"/>
      <c r="L30" s="193"/>
      <c r="M30" s="307"/>
      <c r="N30" s="192"/>
      <c r="O30" s="93"/>
      <c r="P30" s="94"/>
      <c r="Q30" s="94"/>
      <c r="R30" s="94"/>
      <c r="S30" s="94"/>
      <c r="T30" s="94"/>
      <c r="U30" s="94"/>
      <c r="V30" s="94"/>
      <c r="W30" s="94"/>
      <c r="X30" s="100"/>
      <c r="Y30" s="100"/>
      <c r="Z30" s="100"/>
      <c r="AA30" s="100"/>
      <c r="AB30" s="100"/>
      <c r="AC30" s="100"/>
      <c r="AD30" s="100"/>
      <c r="AE30" s="100"/>
    </row>
    <row r="31" spans="3:31" ht="27.75" customHeight="1">
      <c r="C31" s="96"/>
      <c r="D31" s="97"/>
      <c r="E31" s="277" t="s">
        <v>933</v>
      </c>
      <c r="F31" s="286" t="s">
        <v>914</v>
      </c>
      <c r="G31" s="280" t="s">
        <v>907</v>
      </c>
      <c r="H31" s="206"/>
      <c r="I31" s="190"/>
      <c r="J31" s="190"/>
      <c r="K31" s="196"/>
      <c r="L31" s="193"/>
      <c r="M31" s="307"/>
      <c r="N31" s="192"/>
      <c r="O31" s="93"/>
      <c r="P31" s="94"/>
      <c r="Q31" s="94"/>
      <c r="R31" s="94"/>
      <c r="S31" s="94"/>
      <c r="T31" s="94"/>
      <c r="U31" s="94"/>
      <c r="V31" s="94"/>
      <c r="W31" s="94"/>
      <c r="X31" s="100"/>
      <c r="Y31" s="100"/>
      <c r="Z31" s="100"/>
      <c r="AA31" s="100"/>
      <c r="AB31" s="100"/>
      <c r="AC31" s="100"/>
      <c r="AD31" s="100"/>
      <c r="AE31" s="100"/>
    </row>
    <row r="32" spans="3:31" ht="27.75" customHeight="1">
      <c r="C32" s="96"/>
      <c r="D32" s="97"/>
      <c r="E32" s="277" t="s">
        <v>1260</v>
      </c>
      <c r="F32" s="286" t="s">
        <v>916</v>
      </c>
      <c r="G32" s="280" t="s">
        <v>907</v>
      </c>
      <c r="H32" s="206"/>
      <c r="I32" s="190"/>
      <c r="J32" s="190"/>
      <c r="K32" s="196"/>
      <c r="L32" s="193"/>
      <c r="M32" s="307"/>
      <c r="N32" s="192"/>
      <c r="O32" s="93"/>
      <c r="P32" s="94"/>
      <c r="Q32" s="94"/>
      <c r="R32" s="94"/>
      <c r="S32" s="94"/>
      <c r="T32" s="94"/>
      <c r="U32" s="94"/>
      <c r="V32" s="94"/>
      <c r="W32" s="94"/>
      <c r="X32" s="100"/>
      <c r="Y32" s="100"/>
      <c r="Z32" s="100"/>
      <c r="AA32" s="100"/>
      <c r="AB32" s="100"/>
      <c r="AC32" s="100"/>
      <c r="AD32" s="100"/>
      <c r="AE32" s="100"/>
    </row>
    <row r="33" spans="3:31" ht="27.75" customHeight="1">
      <c r="C33" s="96"/>
      <c r="D33" s="97"/>
      <c r="E33" s="277" t="s">
        <v>1261</v>
      </c>
      <c r="F33" s="286" t="s">
        <v>917</v>
      </c>
      <c r="G33" s="280" t="s">
        <v>907</v>
      </c>
      <c r="H33" s="206"/>
      <c r="I33" s="190"/>
      <c r="J33" s="190"/>
      <c r="K33" s="196"/>
      <c r="L33" s="193"/>
      <c r="M33" s="307"/>
      <c r="N33" s="192"/>
      <c r="O33" s="93"/>
      <c r="P33" s="94"/>
      <c r="Q33" s="94"/>
      <c r="R33" s="94"/>
      <c r="S33" s="94"/>
      <c r="T33" s="94"/>
      <c r="U33" s="94"/>
      <c r="V33" s="94"/>
      <c r="W33" s="94"/>
      <c r="X33" s="100"/>
      <c r="Y33" s="100"/>
      <c r="Z33" s="100"/>
      <c r="AA33" s="100"/>
      <c r="AB33" s="100"/>
      <c r="AC33" s="100"/>
      <c r="AD33" s="100"/>
      <c r="AE33" s="100"/>
    </row>
    <row r="34" spans="3:31" ht="39" customHeight="1">
      <c r="C34" s="96"/>
      <c r="D34" s="97"/>
      <c r="E34" s="284" t="s">
        <v>926</v>
      </c>
      <c r="F34" s="285" t="s">
        <v>918</v>
      </c>
      <c r="G34" s="280" t="s">
        <v>907</v>
      </c>
      <c r="H34" s="206"/>
      <c r="I34" s="190"/>
      <c r="J34" s="190"/>
      <c r="K34" s="196"/>
      <c r="L34" s="193"/>
      <c r="M34" s="307"/>
      <c r="N34" s="192"/>
      <c r="O34" s="93"/>
      <c r="P34" s="94"/>
      <c r="Q34" s="94"/>
      <c r="R34" s="94"/>
      <c r="S34" s="94"/>
      <c r="T34" s="94"/>
      <c r="U34" s="94"/>
      <c r="V34" s="94"/>
      <c r="W34" s="94"/>
      <c r="X34" s="100"/>
      <c r="Y34" s="100"/>
      <c r="Z34" s="100"/>
      <c r="AA34" s="100"/>
      <c r="AB34" s="100"/>
      <c r="AC34" s="100"/>
      <c r="AD34" s="100"/>
      <c r="AE34" s="100"/>
    </row>
    <row r="35" spans="3:31" ht="39" customHeight="1">
      <c r="C35" s="96"/>
      <c r="D35" s="97"/>
      <c r="E35" s="284" t="s">
        <v>1050</v>
      </c>
      <c r="F35" s="285" t="s">
        <v>919</v>
      </c>
      <c r="G35" s="280" t="s">
        <v>909</v>
      </c>
      <c r="H35" s="206"/>
      <c r="I35" s="190"/>
      <c r="J35" s="190"/>
      <c r="K35" s="196"/>
      <c r="L35" s="193"/>
      <c r="M35" s="307"/>
      <c r="N35" s="192"/>
      <c r="O35" s="93"/>
      <c r="P35" s="94"/>
      <c r="Q35" s="94"/>
      <c r="R35" s="94"/>
      <c r="S35" s="94"/>
      <c r="T35" s="94"/>
      <c r="U35" s="94"/>
      <c r="V35" s="94"/>
      <c r="W35" s="94"/>
      <c r="X35" s="100"/>
      <c r="Y35" s="100"/>
      <c r="Z35" s="100"/>
      <c r="AA35" s="100"/>
      <c r="AB35" s="100"/>
      <c r="AC35" s="100"/>
      <c r="AD35" s="100"/>
      <c r="AE35" s="100"/>
    </row>
    <row r="36" spans="3:31" ht="39" customHeight="1" thickBot="1">
      <c r="C36" s="96"/>
      <c r="D36" s="97"/>
      <c r="E36" s="287" t="s">
        <v>1051</v>
      </c>
      <c r="F36" s="288" t="s">
        <v>920</v>
      </c>
      <c r="G36" s="289" t="s">
        <v>909</v>
      </c>
      <c r="H36" s="207"/>
      <c r="I36" s="209"/>
      <c r="J36" s="209"/>
      <c r="K36" s="197"/>
      <c r="L36" s="194"/>
      <c r="M36" s="308"/>
      <c r="N36" s="195"/>
      <c r="O36" s="93"/>
      <c r="P36" s="94"/>
      <c r="Q36" s="94"/>
      <c r="R36" s="94"/>
      <c r="S36" s="94"/>
      <c r="T36" s="94"/>
      <c r="U36" s="94"/>
      <c r="V36" s="94"/>
      <c r="W36" s="94"/>
      <c r="X36" s="100"/>
      <c r="Y36" s="100"/>
      <c r="Z36" s="100"/>
      <c r="AA36" s="100"/>
      <c r="AB36" s="100"/>
      <c r="AC36" s="100"/>
      <c r="AD36" s="100"/>
      <c r="AE36" s="100"/>
    </row>
    <row r="37" spans="3:15" ht="11.25">
      <c r="C37" s="107"/>
      <c r="D37" s="113"/>
      <c r="E37" s="183"/>
      <c r="F37" s="115"/>
      <c r="G37" s="115"/>
      <c r="H37" s="115"/>
      <c r="I37" s="115"/>
      <c r="J37" s="115"/>
      <c r="K37" s="115"/>
      <c r="L37" s="115"/>
      <c r="M37" s="115"/>
      <c r="N37" s="116"/>
      <c r="O37" s="117"/>
    </row>
    <row r="38" spans="3:14" ht="11.25">
      <c r="C38" s="107"/>
      <c r="D38" s="107"/>
      <c r="E38" s="184"/>
      <c r="F38" s="118"/>
      <c r="G38" s="118"/>
      <c r="H38" s="118"/>
      <c r="I38" s="118"/>
      <c r="J38" s="118"/>
      <c r="K38" s="118"/>
      <c r="L38" s="118"/>
      <c r="M38" s="118"/>
      <c r="N38" s="119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6:H36">
      <formula1>-999999999999999</formula1>
      <formula2>999999999999999000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0"/>
  <sheetViews>
    <sheetView zoomScalePageLayoutView="0" workbookViewId="0" topLeftCell="C7">
      <selection activeCell="F21" sqref="F21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7" t="s">
        <v>1161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7" t="s">
        <v>1106</v>
      </c>
      <c r="F10" s="388"/>
      <c r="G10" s="389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1023</v>
      </c>
      <c r="F12" s="102" t="s">
        <v>1048</v>
      </c>
      <c r="G12" s="103" t="s">
        <v>1205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4.5" customHeight="1">
      <c r="C14" s="107"/>
      <c r="D14" s="108"/>
      <c r="E14" s="126" t="s">
        <v>1098</v>
      </c>
      <c r="F14" s="110" t="s">
        <v>1238</v>
      </c>
      <c r="G14" s="292">
        <v>60</v>
      </c>
      <c r="H14" s="111"/>
    </row>
    <row r="15" spans="3:8" ht="34.5" customHeight="1">
      <c r="C15" s="107"/>
      <c r="D15" s="108"/>
      <c r="E15" s="126" t="s">
        <v>1049</v>
      </c>
      <c r="F15" s="110" t="s">
        <v>934</v>
      </c>
      <c r="G15" s="131">
        <v>19</v>
      </c>
      <c r="H15" s="111"/>
    </row>
    <row r="16" spans="3:8" ht="34.5" customHeight="1">
      <c r="C16" s="107"/>
      <c r="D16" s="108"/>
      <c r="E16" s="126" t="s">
        <v>933</v>
      </c>
      <c r="F16" s="110" t="s">
        <v>836</v>
      </c>
      <c r="G16" s="131"/>
      <c r="H16" s="111"/>
    </row>
    <row r="17" spans="3:8" ht="34.5" customHeight="1">
      <c r="C17" s="107"/>
      <c r="D17" s="108"/>
      <c r="E17" s="126" t="s">
        <v>926</v>
      </c>
      <c r="F17" s="110" t="s">
        <v>1239</v>
      </c>
      <c r="G17" s="256">
        <f>SUM(G18:G22)</f>
        <v>12</v>
      </c>
      <c r="H17" s="111"/>
    </row>
    <row r="18" spans="3:8" ht="23.25" customHeight="1">
      <c r="C18" s="107"/>
      <c r="D18" s="108"/>
      <c r="E18" s="126" t="s">
        <v>1027</v>
      </c>
      <c r="F18" s="149" t="s">
        <v>1129</v>
      </c>
      <c r="G18" s="131"/>
      <c r="H18" s="111"/>
    </row>
    <row r="19" spans="3:8" ht="23.25" customHeight="1">
      <c r="C19" s="107"/>
      <c r="D19" s="108"/>
      <c r="E19" s="126" t="s">
        <v>1028</v>
      </c>
      <c r="F19" s="149" t="s">
        <v>1130</v>
      </c>
      <c r="G19" s="131">
        <v>4</v>
      </c>
      <c r="H19" s="111"/>
    </row>
    <row r="20" spans="3:8" ht="23.25" customHeight="1">
      <c r="C20" s="107"/>
      <c r="D20" s="108"/>
      <c r="E20" s="126" t="s">
        <v>1108</v>
      </c>
      <c r="F20" s="149" t="s">
        <v>1131</v>
      </c>
      <c r="G20" s="131"/>
      <c r="H20" s="111"/>
    </row>
    <row r="21" spans="3:8" ht="23.25" customHeight="1">
      <c r="C21" s="107"/>
      <c r="D21" s="108"/>
      <c r="E21" s="126" t="s">
        <v>1110</v>
      </c>
      <c r="F21" s="149" t="s">
        <v>1132</v>
      </c>
      <c r="G21" s="131">
        <v>4</v>
      </c>
      <c r="H21" s="111"/>
    </row>
    <row r="22" spans="3:8" ht="23.25" customHeight="1">
      <c r="C22" s="107"/>
      <c r="D22" s="108"/>
      <c r="E22" s="126" t="s">
        <v>1151</v>
      </c>
      <c r="F22" s="149" t="s">
        <v>1133</v>
      </c>
      <c r="G22" s="131">
        <v>4</v>
      </c>
      <c r="H22" s="111"/>
    </row>
    <row r="23" spans="3:8" ht="34.5" customHeight="1">
      <c r="C23" s="107"/>
      <c r="D23" s="108"/>
      <c r="E23" s="126" t="s">
        <v>1050</v>
      </c>
      <c r="F23" s="110" t="s">
        <v>1240</v>
      </c>
      <c r="G23" s="256">
        <f>SUM(G24:G28)</f>
        <v>0</v>
      </c>
      <c r="H23" s="111"/>
    </row>
    <row r="24" spans="3:8" ht="22.5" customHeight="1">
      <c r="C24" s="107"/>
      <c r="D24" s="108"/>
      <c r="E24" s="126" t="s">
        <v>1241</v>
      </c>
      <c r="F24" s="149" t="s">
        <v>1129</v>
      </c>
      <c r="G24" s="131"/>
      <c r="H24" s="111"/>
    </row>
    <row r="25" spans="3:8" ht="22.5" customHeight="1">
      <c r="C25" s="107"/>
      <c r="D25" s="108"/>
      <c r="E25" s="126" t="s">
        <v>1242</v>
      </c>
      <c r="F25" s="149" t="s">
        <v>1130</v>
      </c>
      <c r="G25" s="131"/>
      <c r="H25" s="111"/>
    </row>
    <row r="26" spans="3:8" ht="22.5" customHeight="1">
      <c r="C26" s="107"/>
      <c r="D26" s="108"/>
      <c r="E26" s="124" t="s">
        <v>1243</v>
      </c>
      <c r="F26" s="145" t="s">
        <v>1134</v>
      </c>
      <c r="G26" s="129"/>
      <c r="H26" s="111"/>
    </row>
    <row r="27" spans="3:8" ht="22.5" customHeight="1">
      <c r="C27" s="107"/>
      <c r="D27" s="108"/>
      <c r="E27" s="137" t="s">
        <v>1244</v>
      </c>
      <c r="F27" s="150" t="s">
        <v>1132</v>
      </c>
      <c r="G27" s="130"/>
      <c r="H27" s="111"/>
    </row>
    <row r="28" spans="3:8" ht="22.5" customHeight="1" thickBot="1">
      <c r="C28" s="107"/>
      <c r="D28" s="108"/>
      <c r="E28" s="127" t="s">
        <v>1128</v>
      </c>
      <c r="F28" s="151" t="s">
        <v>1133</v>
      </c>
      <c r="G28" s="133"/>
      <c r="H28" s="111"/>
    </row>
    <row r="29" spans="3:8" ht="11.25">
      <c r="C29" s="107"/>
      <c r="D29" s="113"/>
      <c r="E29" s="114"/>
      <c r="F29" s="115"/>
      <c r="G29" s="116"/>
      <c r="H29" s="117"/>
    </row>
    <row r="30" spans="3:7" ht="11.25">
      <c r="C30" s="107"/>
      <c r="D30" s="107"/>
      <c r="E30" s="107"/>
      <c r="F30" s="118"/>
      <c r="G30" s="119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="70" zoomScaleNormal="70" zoomScalePageLayoutView="0" workbookViewId="0" topLeftCell="C40">
      <selection activeCell="F55" sqref="F55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8.625" style="86" bestFit="1" customWidth="1"/>
    <col min="5" max="5" width="7.00390625" style="86" customWidth="1"/>
    <col min="6" max="6" width="50.75390625" style="86" customWidth="1"/>
    <col min="7" max="7" width="46.125" style="86" customWidth="1"/>
    <col min="8" max="8" width="28.75390625" style="86" customWidth="1"/>
    <col min="9" max="11" width="40.75390625" style="86" hidden="1" customWidth="1"/>
    <col min="12" max="12" width="22.75390625" style="86" customWidth="1"/>
    <col min="13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88"/>
      <c r="E8" s="89"/>
      <c r="F8" s="89"/>
      <c r="G8" s="89"/>
      <c r="H8" s="89"/>
      <c r="I8" s="89"/>
      <c r="J8" s="89"/>
      <c r="K8" s="89"/>
      <c r="L8" s="90"/>
    </row>
    <row r="9" spans="4:32" ht="12.75" customHeight="1">
      <c r="D9" s="91"/>
      <c r="E9" s="92"/>
      <c r="F9" s="217" t="s">
        <v>1161</v>
      </c>
      <c r="G9" s="92"/>
      <c r="H9" s="92"/>
      <c r="I9" s="92"/>
      <c r="J9" s="92"/>
      <c r="K9" s="92"/>
      <c r="L9" s="93"/>
      <c r="M9" s="94"/>
      <c r="N9" s="94"/>
      <c r="O9" s="94"/>
      <c r="P9" s="94"/>
      <c r="Q9" s="94"/>
      <c r="R9" s="94"/>
      <c r="S9" s="94"/>
      <c r="T9" s="94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</row>
    <row r="10" spans="3:28" ht="30.75" customHeight="1">
      <c r="C10" s="96"/>
      <c r="D10" s="97"/>
      <c r="E10" s="387" t="s">
        <v>1213</v>
      </c>
      <c r="F10" s="388"/>
      <c r="G10" s="389"/>
      <c r="H10" s="156"/>
      <c r="I10" s="157"/>
      <c r="J10" s="156"/>
      <c r="K10" s="156"/>
      <c r="L10" s="98"/>
      <c r="M10" s="99"/>
      <c r="N10" s="99"/>
      <c r="O10" s="99"/>
      <c r="P10" s="99"/>
      <c r="Q10" s="99"/>
      <c r="R10" s="99"/>
      <c r="S10" s="99"/>
      <c r="T10" s="99"/>
      <c r="U10" s="100"/>
      <c r="V10" s="100"/>
      <c r="W10" s="100"/>
      <c r="X10" s="100"/>
      <c r="Y10" s="100"/>
      <c r="Z10" s="100"/>
      <c r="AA10" s="100"/>
      <c r="AB10" s="100"/>
    </row>
    <row r="11" spans="3:28" ht="12.75" customHeight="1" thickBot="1">
      <c r="C11" s="96"/>
      <c r="D11" s="97"/>
      <c r="E11" s="92"/>
      <c r="F11" s="92"/>
      <c r="G11" s="155"/>
      <c r="H11" s="257"/>
      <c r="I11" s="157"/>
      <c r="J11" s="257"/>
      <c r="K11" s="257"/>
      <c r="L11" s="93"/>
      <c r="M11" s="94"/>
      <c r="N11" s="94"/>
      <c r="O11" s="94"/>
      <c r="P11" s="94"/>
      <c r="Q11" s="94"/>
      <c r="R11" s="94"/>
      <c r="S11" s="94"/>
      <c r="T11" s="94"/>
      <c r="U11" s="100"/>
      <c r="V11" s="100"/>
      <c r="W11" s="100"/>
      <c r="X11" s="100"/>
      <c r="Y11" s="100"/>
      <c r="Z11" s="100"/>
      <c r="AA11" s="100"/>
      <c r="AB11" s="100"/>
    </row>
    <row r="12" spans="3:28" ht="30" customHeight="1" thickBot="1">
      <c r="C12" s="96"/>
      <c r="D12" s="97"/>
      <c r="E12" s="101" t="s">
        <v>1023</v>
      </c>
      <c r="F12" s="102" t="s">
        <v>1048</v>
      </c>
      <c r="G12" s="102" t="s">
        <v>1205</v>
      </c>
      <c r="H12" s="103" t="s">
        <v>859</v>
      </c>
      <c r="I12" s="157"/>
      <c r="J12" s="157"/>
      <c r="K12" s="157"/>
      <c r="L12" s="93"/>
      <c r="M12" s="94"/>
      <c r="N12" s="94"/>
      <c r="O12" s="94"/>
      <c r="P12" s="94"/>
      <c r="Q12" s="94"/>
      <c r="R12" s="94"/>
      <c r="S12" s="94"/>
      <c r="T12" s="94"/>
      <c r="U12" s="100"/>
      <c r="V12" s="100"/>
      <c r="W12" s="100"/>
      <c r="X12" s="100"/>
      <c r="Y12" s="100"/>
      <c r="Z12" s="100"/>
      <c r="AA12" s="100"/>
      <c r="AB12" s="100"/>
    </row>
    <row r="13" spans="3:28" ht="12" customHeight="1" thickBot="1">
      <c r="C13" s="96"/>
      <c r="D13" s="97"/>
      <c r="E13" s="104">
        <v>1</v>
      </c>
      <c r="F13" s="105">
        <f>E13+1</f>
        <v>2</v>
      </c>
      <c r="G13" s="105">
        <f>F13+1</f>
        <v>3</v>
      </c>
      <c r="H13" s="106">
        <f>G13+1</f>
        <v>4</v>
      </c>
      <c r="I13" s="158"/>
      <c r="J13" s="158"/>
      <c r="K13" s="158"/>
      <c r="L13" s="93"/>
      <c r="M13" s="94"/>
      <c r="N13" s="94"/>
      <c r="O13" s="94"/>
      <c r="P13" s="94"/>
      <c r="Q13" s="94"/>
      <c r="R13" s="94"/>
      <c r="S13" s="94"/>
      <c r="T13" s="94"/>
      <c r="U13" s="100"/>
      <c r="V13" s="100"/>
      <c r="W13" s="100"/>
      <c r="X13" s="100"/>
      <c r="Y13" s="100"/>
      <c r="Z13" s="100"/>
      <c r="AA13" s="100"/>
      <c r="AB13" s="100"/>
    </row>
    <row r="14" spans="3:12" s="210" customFormat="1" ht="29.25" customHeight="1">
      <c r="C14" s="107"/>
      <c r="D14" s="108"/>
      <c r="E14" s="122">
        <v>1</v>
      </c>
      <c r="F14" s="263" t="s">
        <v>1100</v>
      </c>
      <c r="G14" s="264"/>
      <c r="H14" s="265"/>
      <c r="I14" s="166"/>
      <c r="J14" s="296" t="s">
        <v>1235</v>
      </c>
      <c r="K14" s="271"/>
      <c r="L14" s="221" t="s">
        <v>813</v>
      </c>
    </row>
    <row r="15" spans="3:12" ht="29.25" customHeight="1">
      <c r="C15" s="107"/>
      <c r="D15" s="108"/>
      <c r="E15" s="124">
        <v>2</v>
      </c>
      <c r="F15" s="159" t="s">
        <v>1101</v>
      </c>
      <c r="G15" s="211"/>
      <c r="H15" s="266"/>
      <c r="I15" s="167"/>
      <c r="J15" s="297" t="s">
        <v>814</v>
      </c>
      <c r="K15" s="271"/>
      <c r="L15" s="111"/>
    </row>
    <row r="16" spans="3:12" ht="29.25" customHeight="1">
      <c r="C16" s="107"/>
      <c r="D16" s="108"/>
      <c r="E16" s="124">
        <v>3</v>
      </c>
      <c r="F16" s="161" t="s">
        <v>1102</v>
      </c>
      <c r="G16" s="160"/>
      <c r="H16" s="267"/>
      <c r="I16" s="167"/>
      <c r="J16" s="297" t="s">
        <v>814</v>
      </c>
      <c r="K16" s="271"/>
      <c r="L16" s="111"/>
    </row>
    <row r="17" spans="3:12" ht="29.25" customHeight="1">
      <c r="C17" s="107"/>
      <c r="D17" s="108"/>
      <c r="E17" s="124">
        <v>4</v>
      </c>
      <c r="F17" s="161" t="s">
        <v>1103</v>
      </c>
      <c r="G17" s="160"/>
      <c r="H17" s="267"/>
      <c r="I17" s="167"/>
      <c r="J17" s="297" t="s">
        <v>814</v>
      </c>
      <c r="K17" s="271"/>
      <c r="L17" s="111"/>
    </row>
    <row r="18" spans="3:12" ht="29.25" customHeight="1">
      <c r="C18" s="107"/>
      <c r="D18" s="108"/>
      <c r="E18" s="124">
        <v>5</v>
      </c>
      <c r="F18" s="159" t="s">
        <v>829</v>
      </c>
      <c r="G18" s="162"/>
      <c r="H18" s="268"/>
      <c r="I18" s="168"/>
      <c r="J18" s="298" t="s">
        <v>814</v>
      </c>
      <c r="K18" s="272"/>
      <c r="L18" s="111"/>
    </row>
    <row r="19" spans="3:12" ht="29.25" customHeight="1">
      <c r="C19" s="107"/>
      <c r="D19" s="108"/>
      <c r="E19" s="124" t="s">
        <v>1030</v>
      </c>
      <c r="F19" s="159" t="s">
        <v>815</v>
      </c>
      <c r="G19" s="290"/>
      <c r="H19" s="269"/>
      <c r="I19" s="218"/>
      <c r="J19" s="297" t="s">
        <v>814</v>
      </c>
      <c r="K19" s="271"/>
      <c r="L19" s="111"/>
    </row>
    <row r="20" spans="3:12" ht="29.25" customHeight="1">
      <c r="C20" s="107"/>
      <c r="D20" s="108"/>
      <c r="E20" s="124" t="s">
        <v>1031</v>
      </c>
      <c r="F20" s="112" t="s">
        <v>828</v>
      </c>
      <c r="G20" s="172">
        <f aca="true" t="shared" si="0" ref="G20:G29">SUM(J20:K20)</f>
        <v>0</v>
      </c>
      <c r="H20" s="129"/>
      <c r="I20" s="169"/>
      <c r="J20" s="295">
        <f>SUM(J21:J30)</f>
        <v>0</v>
      </c>
      <c r="K20" s="273"/>
      <c r="L20" s="111"/>
    </row>
    <row r="21" spans="3:12" ht="21" customHeight="1">
      <c r="C21" s="107"/>
      <c r="D21" s="108"/>
      <c r="E21" s="124" t="s">
        <v>889</v>
      </c>
      <c r="F21" s="145" t="s">
        <v>882</v>
      </c>
      <c r="G21" s="172">
        <f t="shared" si="0"/>
        <v>0</v>
      </c>
      <c r="H21" s="129"/>
      <c r="I21" s="169"/>
      <c r="J21" s="299"/>
      <c r="K21" s="273"/>
      <c r="L21" s="111"/>
    </row>
    <row r="22" spans="3:12" ht="21" customHeight="1">
      <c r="C22" s="107"/>
      <c r="D22" s="108"/>
      <c r="E22" s="124" t="s">
        <v>890</v>
      </c>
      <c r="F22" s="145" t="s">
        <v>883</v>
      </c>
      <c r="G22" s="172">
        <f t="shared" si="0"/>
        <v>0</v>
      </c>
      <c r="H22" s="129"/>
      <c r="I22" s="169"/>
      <c r="J22" s="299"/>
      <c r="K22" s="273"/>
      <c r="L22" s="111"/>
    </row>
    <row r="23" spans="3:12" ht="21" customHeight="1">
      <c r="C23" s="107"/>
      <c r="D23" s="108"/>
      <c r="E23" s="124" t="s">
        <v>891</v>
      </c>
      <c r="F23" s="145" t="s">
        <v>884</v>
      </c>
      <c r="G23" s="172">
        <f t="shared" si="0"/>
        <v>0</v>
      </c>
      <c r="H23" s="129"/>
      <c r="I23" s="169"/>
      <c r="J23" s="299"/>
      <c r="K23" s="273"/>
      <c r="L23" s="111"/>
    </row>
    <row r="24" spans="3:12" ht="21" customHeight="1">
      <c r="C24" s="107"/>
      <c r="D24" s="108"/>
      <c r="E24" s="124" t="s">
        <v>892</v>
      </c>
      <c r="F24" s="145" t="s">
        <v>893</v>
      </c>
      <c r="G24" s="172">
        <f t="shared" si="0"/>
        <v>0</v>
      </c>
      <c r="H24" s="129"/>
      <c r="I24" s="169"/>
      <c r="J24" s="299"/>
      <c r="K24" s="273"/>
      <c r="L24" s="111"/>
    </row>
    <row r="25" spans="3:12" ht="21" customHeight="1">
      <c r="C25" s="107"/>
      <c r="D25" s="108"/>
      <c r="E25" s="124" t="s">
        <v>894</v>
      </c>
      <c r="F25" s="145" t="s">
        <v>885</v>
      </c>
      <c r="G25" s="172">
        <f t="shared" si="0"/>
        <v>0</v>
      </c>
      <c r="H25" s="129"/>
      <c r="I25" s="169"/>
      <c r="J25" s="299"/>
      <c r="K25" s="273"/>
      <c r="L25" s="111"/>
    </row>
    <row r="26" spans="3:12" ht="21" customHeight="1">
      <c r="C26" s="107"/>
      <c r="D26" s="108"/>
      <c r="E26" s="124" t="s">
        <v>895</v>
      </c>
      <c r="F26" s="145" t="s">
        <v>886</v>
      </c>
      <c r="G26" s="172">
        <f t="shared" si="0"/>
        <v>0</v>
      </c>
      <c r="H26" s="129"/>
      <c r="I26" s="169"/>
      <c r="J26" s="299"/>
      <c r="K26" s="273"/>
      <c r="L26" s="111"/>
    </row>
    <row r="27" spans="3:12" ht="21" customHeight="1">
      <c r="C27" s="107"/>
      <c r="D27" s="108"/>
      <c r="E27" s="124" t="s">
        <v>896</v>
      </c>
      <c r="F27" s="145" t="s">
        <v>887</v>
      </c>
      <c r="G27" s="172">
        <f t="shared" si="0"/>
        <v>0</v>
      </c>
      <c r="H27" s="129"/>
      <c r="I27" s="169"/>
      <c r="J27" s="299"/>
      <c r="K27" s="273"/>
      <c r="L27" s="111"/>
    </row>
    <row r="28" spans="3:15" ht="21" customHeight="1">
      <c r="C28" s="107"/>
      <c r="D28" s="108"/>
      <c r="E28" s="124" t="s">
        <v>897</v>
      </c>
      <c r="F28" s="145" t="s">
        <v>888</v>
      </c>
      <c r="G28" s="172">
        <f t="shared" si="0"/>
        <v>0</v>
      </c>
      <c r="H28" s="129"/>
      <c r="I28" s="169"/>
      <c r="J28" s="299"/>
      <c r="K28" s="273"/>
      <c r="L28" s="111"/>
      <c r="M28" s="146"/>
      <c r="N28" s="146"/>
      <c r="O28" s="146"/>
    </row>
    <row r="29" spans="3:15" ht="21" customHeight="1">
      <c r="C29" s="107"/>
      <c r="D29" s="108"/>
      <c r="E29" s="137" t="s">
        <v>924</v>
      </c>
      <c r="F29" s="147"/>
      <c r="G29" s="173">
        <f t="shared" si="0"/>
        <v>0</v>
      </c>
      <c r="H29" s="129"/>
      <c r="I29" s="169"/>
      <c r="J29" s="299"/>
      <c r="K29" s="273"/>
      <c r="L29" s="111"/>
      <c r="M29" s="146"/>
      <c r="N29" s="119"/>
      <c r="O29" s="119"/>
    </row>
    <row r="30" spans="3:15" ht="15" customHeight="1">
      <c r="C30" s="107"/>
      <c r="D30" s="108"/>
      <c r="E30" s="220"/>
      <c r="F30" s="219" t="s">
        <v>925</v>
      </c>
      <c r="G30" s="171"/>
      <c r="H30" s="270"/>
      <c r="I30" s="163"/>
      <c r="J30" s="300"/>
      <c r="K30" s="163"/>
      <c r="L30" s="111"/>
      <c r="M30" s="146"/>
      <c r="N30" s="119"/>
      <c r="O30" s="119"/>
    </row>
    <row r="31" spans="3:15" ht="29.25" customHeight="1">
      <c r="C31" s="107"/>
      <c r="D31" s="108"/>
      <c r="E31" s="126" t="s">
        <v>1032</v>
      </c>
      <c r="F31" s="261" t="s">
        <v>874</v>
      </c>
      <c r="G31" s="262">
        <f aca="true" t="shared" si="1" ref="G31:G37">SUM(J31:K31)</f>
        <v>0</v>
      </c>
      <c r="H31" s="131"/>
      <c r="I31" s="169"/>
      <c r="J31" s="299"/>
      <c r="K31" s="273"/>
      <c r="L31" s="111"/>
      <c r="M31" s="146"/>
      <c r="N31" s="146"/>
      <c r="O31" s="146"/>
    </row>
    <row r="32" spans="3:15" ht="29.25" customHeight="1">
      <c r="C32" s="107"/>
      <c r="D32" s="108"/>
      <c r="E32" s="124" t="s">
        <v>1033</v>
      </c>
      <c r="F32" s="223" t="s">
        <v>875</v>
      </c>
      <c r="G32" s="172">
        <f t="shared" si="1"/>
        <v>0</v>
      </c>
      <c r="H32" s="129"/>
      <c r="I32" s="170"/>
      <c r="J32" s="299"/>
      <c r="K32" s="273"/>
      <c r="L32" s="111"/>
      <c r="M32" s="146"/>
      <c r="N32" s="146"/>
      <c r="O32" s="146"/>
    </row>
    <row r="33" spans="3:15" ht="29.25" customHeight="1">
      <c r="C33" s="107"/>
      <c r="D33" s="108"/>
      <c r="E33" s="126" t="s">
        <v>1077</v>
      </c>
      <c r="F33" s="223" t="s">
        <v>876</v>
      </c>
      <c r="G33" s="172">
        <f t="shared" si="1"/>
        <v>0</v>
      </c>
      <c r="H33" s="129"/>
      <c r="I33" s="170"/>
      <c r="J33" s="299"/>
      <c r="K33" s="273"/>
      <c r="L33" s="111"/>
      <c r="M33" s="146"/>
      <c r="N33" s="146"/>
      <c r="O33" s="146"/>
    </row>
    <row r="34" spans="3:15" ht="29.25" customHeight="1">
      <c r="C34" s="107"/>
      <c r="D34" s="108"/>
      <c r="E34" s="124" t="s">
        <v>1078</v>
      </c>
      <c r="F34" s="223" t="s">
        <v>877</v>
      </c>
      <c r="G34" s="172">
        <f t="shared" si="1"/>
        <v>0</v>
      </c>
      <c r="H34" s="129"/>
      <c r="I34" s="170"/>
      <c r="J34" s="299"/>
      <c r="K34" s="273"/>
      <c r="L34" s="111"/>
      <c r="M34" s="146"/>
      <c r="N34" s="146"/>
      <c r="O34" s="146"/>
    </row>
    <row r="35" spans="3:15" ht="29.25" customHeight="1">
      <c r="C35" s="107"/>
      <c r="D35" s="108"/>
      <c r="E35" s="126" t="s">
        <v>1079</v>
      </c>
      <c r="F35" s="223" t="s">
        <v>878</v>
      </c>
      <c r="G35" s="172">
        <f t="shared" si="1"/>
        <v>0</v>
      </c>
      <c r="H35" s="129"/>
      <c r="I35" s="170"/>
      <c r="J35" s="299"/>
      <c r="K35" s="273"/>
      <c r="L35" s="111"/>
      <c r="M35" s="146"/>
      <c r="N35" s="146"/>
      <c r="O35" s="146"/>
    </row>
    <row r="36" spans="3:12" ht="29.25" customHeight="1">
      <c r="C36" s="107"/>
      <c r="D36" s="108"/>
      <c r="E36" s="124" t="s">
        <v>1080</v>
      </c>
      <c r="F36" s="223" t="s">
        <v>879</v>
      </c>
      <c r="G36" s="172">
        <f t="shared" si="1"/>
        <v>0</v>
      </c>
      <c r="H36" s="129"/>
      <c r="I36" s="170"/>
      <c r="J36" s="299"/>
      <c r="K36" s="273"/>
      <c r="L36" s="111"/>
    </row>
    <row r="37" spans="3:12" ht="29.25" customHeight="1">
      <c r="C37" s="107"/>
      <c r="D37" s="108"/>
      <c r="E37" s="126" t="s">
        <v>1081</v>
      </c>
      <c r="F37" s="223" t="s">
        <v>880</v>
      </c>
      <c r="G37" s="172">
        <f t="shared" si="1"/>
        <v>0</v>
      </c>
      <c r="H37" s="129"/>
      <c r="I37" s="170"/>
      <c r="J37" s="299"/>
      <c r="K37" s="273"/>
      <c r="L37" s="111"/>
    </row>
    <row r="38" spans="3:12" ht="29.25" customHeight="1">
      <c r="C38" s="107"/>
      <c r="D38" s="108"/>
      <c r="E38" s="124" t="s">
        <v>1082</v>
      </c>
      <c r="F38" s="223" t="s">
        <v>881</v>
      </c>
      <c r="G38" s="172">
        <f aca="true" t="shared" si="2" ref="G38:G52">SUM(J38:K38)</f>
        <v>0</v>
      </c>
      <c r="H38" s="129"/>
      <c r="I38" s="170"/>
      <c r="J38" s="299"/>
      <c r="K38" s="273"/>
      <c r="L38" s="111"/>
    </row>
    <row r="39" spans="3:12" ht="29.25" customHeight="1">
      <c r="C39" s="107"/>
      <c r="D39" s="108"/>
      <c r="E39" s="126" t="s">
        <v>1194</v>
      </c>
      <c r="F39" s="224" t="s">
        <v>860</v>
      </c>
      <c r="G39" s="172">
        <f>G40+G42+G43+G47+G48</f>
        <v>0</v>
      </c>
      <c r="H39" s="129"/>
      <c r="I39" s="170"/>
      <c r="J39" s="295">
        <f>J40+J42+J43+J47+J48</f>
        <v>0</v>
      </c>
      <c r="K39" s="273"/>
      <c r="L39" s="111"/>
    </row>
    <row r="40" spans="3:12" ht="29.25" customHeight="1">
      <c r="C40" s="107"/>
      <c r="D40" s="108"/>
      <c r="E40" s="137" t="s">
        <v>863</v>
      </c>
      <c r="F40" s="150" t="s">
        <v>845</v>
      </c>
      <c r="G40" s="172">
        <f t="shared" si="2"/>
        <v>0</v>
      </c>
      <c r="H40" s="129"/>
      <c r="I40" s="170"/>
      <c r="J40" s="299"/>
      <c r="K40" s="273"/>
      <c r="L40" s="111"/>
    </row>
    <row r="41" spans="3:12" ht="29.25" customHeight="1">
      <c r="C41" s="107"/>
      <c r="D41" s="108"/>
      <c r="E41" s="137" t="s">
        <v>864</v>
      </c>
      <c r="F41" s="150" t="s">
        <v>846</v>
      </c>
      <c r="G41" s="172">
        <f t="shared" si="2"/>
        <v>0</v>
      </c>
      <c r="H41" s="129"/>
      <c r="I41" s="170"/>
      <c r="J41" s="299"/>
      <c r="K41" s="273"/>
      <c r="L41" s="111"/>
    </row>
    <row r="42" spans="3:12" ht="29.25" customHeight="1">
      <c r="C42" s="107"/>
      <c r="D42" s="108"/>
      <c r="E42" s="137" t="s">
        <v>865</v>
      </c>
      <c r="F42" s="150" t="s">
        <v>847</v>
      </c>
      <c r="G42" s="172">
        <f t="shared" si="2"/>
        <v>0</v>
      </c>
      <c r="H42" s="129"/>
      <c r="I42" s="170"/>
      <c r="J42" s="299"/>
      <c r="K42" s="273"/>
      <c r="L42" s="111"/>
    </row>
    <row r="43" spans="3:12" ht="29.25" customHeight="1">
      <c r="C43" s="107"/>
      <c r="D43" s="108"/>
      <c r="E43" s="137" t="s">
        <v>1195</v>
      </c>
      <c r="F43" s="224" t="s">
        <v>858</v>
      </c>
      <c r="G43" s="172">
        <f>SUM(G44:G46)</f>
        <v>0</v>
      </c>
      <c r="H43" s="129"/>
      <c r="I43" s="170"/>
      <c r="J43" s="295">
        <f>SUM(J44:J46)</f>
        <v>0</v>
      </c>
      <c r="K43" s="273"/>
      <c r="L43" s="111"/>
    </row>
    <row r="44" spans="3:12" ht="29.25" customHeight="1">
      <c r="C44" s="107"/>
      <c r="D44" s="108"/>
      <c r="E44" s="137" t="s">
        <v>1196</v>
      </c>
      <c r="F44" s="150" t="s">
        <v>857</v>
      </c>
      <c r="G44" s="172">
        <f t="shared" si="2"/>
        <v>0</v>
      </c>
      <c r="H44" s="129"/>
      <c r="I44" s="170"/>
      <c r="J44" s="299"/>
      <c r="K44" s="273"/>
      <c r="L44" s="111"/>
    </row>
    <row r="45" spans="3:12" ht="29.25" customHeight="1">
      <c r="C45" s="107"/>
      <c r="D45" s="108"/>
      <c r="E45" s="137" t="s">
        <v>1197</v>
      </c>
      <c r="F45" s="150" t="s">
        <v>848</v>
      </c>
      <c r="G45" s="172">
        <f t="shared" si="2"/>
        <v>0</v>
      </c>
      <c r="H45" s="129"/>
      <c r="I45" s="170"/>
      <c r="J45" s="299"/>
      <c r="K45" s="273"/>
      <c r="L45" s="111"/>
    </row>
    <row r="46" spans="3:12" ht="29.25" customHeight="1">
      <c r="C46" s="107"/>
      <c r="D46" s="108"/>
      <c r="E46" s="137" t="s">
        <v>856</v>
      </c>
      <c r="F46" s="150" t="s">
        <v>849</v>
      </c>
      <c r="G46" s="172">
        <f t="shared" si="2"/>
        <v>0</v>
      </c>
      <c r="H46" s="129"/>
      <c r="I46" s="170"/>
      <c r="J46" s="299"/>
      <c r="K46" s="273"/>
      <c r="L46" s="111"/>
    </row>
    <row r="47" spans="3:12" ht="29.25" customHeight="1">
      <c r="C47" s="107"/>
      <c r="D47" s="108"/>
      <c r="E47" s="137" t="s">
        <v>1201</v>
      </c>
      <c r="F47" s="225" t="s">
        <v>850</v>
      </c>
      <c r="G47" s="172">
        <f t="shared" si="2"/>
        <v>0</v>
      </c>
      <c r="H47" s="129"/>
      <c r="I47" s="170"/>
      <c r="J47" s="299"/>
      <c r="K47" s="273"/>
      <c r="L47" s="111"/>
    </row>
    <row r="48" spans="3:12" ht="29.25" customHeight="1">
      <c r="C48" s="107"/>
      <c r="D48" s="108"/>
      <c r="E48" s="137" t="s">
        <v>932</v>
      </c>
      <c r="F48" s="225" t="s">
        <v>851</v>
      </c>
      <c r="G48" s="172">
        <f t="shared" si="2"/>
        <v>0</v>
      </c>
      <c r="H48" s="129"/>
      <c r="I48" s="170"/>
      <c r="J48" s="299"/>
      <c r="K48" s="273"/>
      <c r="L48" s="111"/>
    </row>
    <row r="49" spans="3:12" ht="29.25" customHeight="1">
      <c r="C49" s="107"/>
      <c r="D49" s="108"/>
      <c r="E49" s="137" t="s">
        <v>841</v>
      </c>
      <c r="F49" s="225" t="s">
        <v>852</v>
      </c>
      <c r="G49" s="172">
        <f t="shared" si="2"/>
        <v>0</v>
      </c>
      <c r="H49" s="129"/>
      <c r="I49" s="170"/>
      <c r="J49" s="299"/>
      <c r="K49" s="273"/>
      <c r="L49" s="111"/>
    </row>
    <row r="50" spans="3:12" ht="29.25" customHeight="1">
      <c r="C50" s="107"/>
      <c r="D50" s="108"/>
      <c r="E50" s="137" t="s">
        <v>842</v>
      </c>
      <c r="F50" s="225" t="s">
        <v>853</v>
      </c>
      <c r="G50" s="172">
        <f t="shared" si="2"/>
        <v>0</v>
      </c>
      <c r="H50" s="129"/>
      <c r="I50" s="170"/>
      <c r="J50" s="299"/>
      <c r="K50" s="273"/>
      <c r="L50" s="111"/>
    </row>
    <row r="51" spans="3:12" ht="29.25" customHeight="1">
      <c r="C51" s="107"/>
      <c r="D51" s="108"/>
      <c r="E51" s="137" t="s">
        <v>843</v>
      </c>
      <c r="F51" s="225" t="s">
        <v>854</v>
      </c>
      <c r="G51" s="172">
        <f t="shared" si="2"/>
        <v>0</v>
      </c>
      <c r="H51" s="129"/>
      <c r="I51" s="170"/>
      <c r="J51" s="299"/>
      <c r="K51" s="273"/>
      <c r="L51" s="111"/>
    </row>
    <row r="52" spans="3:12" ht="29.25" customHeight="1" thickBot="1">
      <c r="C52" s="107"/>
      <c r="D52" s="108"/>
      <c r="E52" s="127" t="s">
        <v>844</v>
      </c>
      <c r="F52" s="226" t="s">
        <v>855</v>
      </c>
      <c r="G52" s="174">
        <f t="shared" si="2"/>
        <v>0</v>
      </c>
      <c r="H52" s="133"/>
      <c r="I52" s="170"/>
      <c r="J52" s="299"/>
      <c r="K52" s="273"/>
      <c r="L52" s="111"/>
    </row>
    <row r="53" spans="3:12" ht="11.25">
      <c r="C53" s="107"/>
      <c r="D53" s="113"/>
      <c r="E53" s="114"/>
      <c r="F53" s="115"/>
      <c r="G53" s="116"/>
      <c r="H53" s="116"/>
      <c r="I53" s="116"/>
      <c r="J53" s="222" t="s">
        <v>816</v>
      </c>
      <c r="K53" s="116"/>
      <c r="L53" s="117"/>
    </row>
    <row r="54" spans="3:11" ht="11.25">
      <c r="C54" s="107"/>
      <c r="D54" s="107"/>
      <c r="E54" s="107"/>
      <c r="F54" s="118"/>
      <c r="G54" s="119"/>
      <c r="H54" s="119"/>
      <c r="I54" s="119"/>
      <c r="J54" s="119"/>
      <c r="K54" s="119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J21:J29 G31:J52 G20:I29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4"/>
  <sheetViews>
    <sheetView zoomScalePageLayoutView="0" workbookViewId="0" topLeftCell="C7">
      <selection activeCell="G21" sqref="G21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10.2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7" t="s">
        <v>1161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7" t="s">
        <v>1140</v>
      </c>
      <c r="F10" s="388"/>
      <c r="G10" s="389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1023</v>
      </c>
      <c r="F12" s="102" t="s">
        <v>1048</v>
      </c>
      <c r="G12" s="103" t="s">
        <v>1205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6" customHeight="1">
      <c r="C14" s="107"/>
      <c r="D14" s="108"/>
      <c r="E14" s="109">
        <v>1</v>
      </c>
      <c r="F14" s="110" t="s">
        <v>837</v>
      </c>
      <c r="G14" s="135">
        <v>20</v>
      </c>
      <c r="H14" s="111"/>
    </row>
    <row r="15" spans="3:8" ht="36" customHeight="1">
      <c r="C15" s="107"/>
      <c r="D15" s="108"/>
      <c r="E15" s="109">
        <v>2</v>
      </c>
      <c r="F15" s="110" t="s">
        <v>838</v>
      </c>
      <c r="G15" s="135">
        <v>20</v>
      </c>
      <c r="H15" s="111"/>
    </row>
    <row r="16" spans="3:8" ht="36" customHeight="1">
      <c r="C16" s="107"/>
      <c r="D16" s="108"/>
      <c r="E16" s="85">
        <v>3</v>
      </c>
      <c r="F16" s="112" t="s">
        <v>1141</v>
      </c>
      <c r="G16" s="132">
        <v>20</v>
      </c>
      <c r="H16" s="111"/>
    </row>
    <row r="17" spans="3:8" ht="36" customHeight="1">
      <c r="C17" s="107"/>
      <c r="D17" s="108"/>
      <c r="E17" s="85">
        <v>4</v>
      </c>
      <c r="F17" s="112" t="s">
        <v>1142</v>
      </c>
      <c r="G17" s="132"/>
      <c r="H17" s="111"/>
    </row>
    <row r="18" spans="3:8" ht="36" customHeight="1">
      <c r="C18" s="107"/>
      <c r="D18" s="108"/>
      <c r="E18" s="85">
        <v>5</v>
      </c>
      <c r="F18" s="112" t="s">
        <v>861</v>
      </c>
      <c r="G18" s="259">
        <f>SUM(G19:G20)</f>
        <v>0</v>
      </c>
      <c r="H18" s="111"/>
    </row>
    <row r="19" spans="3:8" ht="11.25" hidden="1">
      <c r="C19" s="107"/>
      <c r="D19" s="331" t="s">
        <v>803</v>
      </c>
      <c r="E19" s="332"/>
      <c r="F19" s="333"/>
      <c r="G19" s="334"/>
      <c r="H19" s="111"/>
    </row>
    <row r="20" spans="3:8" ht="11.25">
      <c r="C20" s="335"/>
      <c r="D20" s="331" t="s">
        <v>804</v>
      </c>
      <c r="E20" s="336"/>
      <c r="F20" s="337" t="s">
        <v>810</v>
      </c>
      <c r="G20" s="338"/>
      <c r="H20" s="111"/>
    </row>
    <row r="21" spans="3:8" ht="36" customHeight="1" thickBot="1">
      <c r="C21" s="107"/>
      <c r="D21" s="108"/>
      <c r="E21" s="164">
        <v>6</v>
      </c>
      <c r="F21" s="165" t="s">
        <v>1099</v>
      </c>
      <c r="G21" s="212">
        <v>20</v>
      </c>
      <c r="H21" s="111"/>
    </row>
    <row r="22" spans="3:8" ht="11.25">
      <c r="C22" s="107"/>
      <c r="D22" s="113"/>
      <c r="E22" s="114"/>
      <c r="F22" s="115"/>
      <c r="G22" s="116"/>
      <c r="H22" s="117"/>
    </row>
    <row r="23" spans="3:7" ht="11.25">
      <c r="C23" s="107"/>
      <c r="D23" s="107"/>
      <c r="E23" s="107"/>
      <c r="F23" s="118"/>
      <c r="G23" s="119"/>
    </row>
    <row r="24" spans="3:7" ht="11.25">
      <c r="C24" s="107"/>
      <c r="D24" s="107"/>
      <c r="E24" s="107"/>
      <c r="F24" s="118"/>
      <c r="G24" s="119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-999999999999</formula1>
      <formula2>999999999999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ХВС доступ'!A1" display="Добавить систему хол. водоснабжения"/>
  </hyperlink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78"/>
  <sheetViews>
    <sheetView zoomScalePageLayoutView="0" workbookViewId="0" topLeftCell="C7">
      <selection activeCell="H70" sqref="H70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15.75390625" style="86" customWidth="1"/>
    <col min="8" max="8" width="40.75390625" style="86" customWidth="1"/>
    <col min="9" max="10" width="2.75390625" style="86" customWidth="1"/>
    <col min="11" max="16384" width="9.125" style="86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8"/>
      <c r="E8" s="89"/>
      <c r="F8" s="89"/>
      <c r="G8" s="89"/>
      <c r="H8" s="89"/>
      <c r="I8" s="90"/>
    </row>
    <row r="9" spans="4:29" ht="12.75" customHeight="1">
      <c r="D9" s="91"/>
      <c r="E9" s="92"/>
      <c r="F9" s="217" t="s">
        <v>1161</v>
      </c>
      <c r="G9" s="120"/>
      <c r="H9" s="92"/>
      <c r="I9" s="93"/>
      <c r="J9" s="94"/>
      <c r="K9" s="94"/>
      <c r="L9" s="94"/>
      <c r="M9" s="94"/>
      <c r="N9" s="94"/>
      <c r="O9" s="94"/>
      <c r="P9" s="94"/>
      <c r="Q9" s="94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</row>
    <row r="10" spans="3:25" ht="30.75" customHeight="1">
      <c r="C10" s="96"/>
      <c r="D10" s="97"/>
      <c r="E10" s="387" t="s">
        <v>1107</v>
      </c>
      <c r="F10" s="388"/>
      <c r="G10" s="388"/>
      <c r="H10" s="389"/>
      <c r="I10" s="98"/>
      <c r="J10" s="99"/>
      <c r="K10" s="99"/>
      <c r="L10" s="99"/>
      <c r="M10" s="99"/>
      <c r="N10" s="99"/>
      <c r="O10" s="99"/>
      <c r="P10" s="99"/>
      <c r="Q10" s="99"/>
      <c r="R10" s="100"/>
      <c r="S10" s="100"/>
      <c r="T10" s="100"/>
      <c r="U10" s="100"/>
      <c r="V10" s="100"/>
      <c r="W10" s="100"/>
      <c r="X10" s="100"/>
      <c r="Y10" s="100"/>
    </row>
    <row r="11" spans="3:25" ht="12.75" customHeight="1" thickBot="1">
      <c r="C11" s="96"/>
      <c r="D11" s="97"/>
      <c r="E11" s="92"/>
      <c r="F11" s="92"/>
      <c r="G11" s="92"/>
      <c r="H11" s="92"/>
      <c r="I11" s="93"/>
      <c r="J11" s="94"/>
      <c r="K11" s="94"/>
      <c r="L11" s="94"/>
      <c r="M11" s="94"/>
      <c r="N11" s="94"/>
      <c r="O11" s="94"/>
      <c r="P11" s="94"/>
      <c r="Q11" s="94"/>
      <c r="R11" s="100"/>
      <c r="S11" s="100"/>
      <c r="T11" s="100"/>
      <c r="U11" s="100"/>
      <c r="V11" s="100"/>
      <c r="W11" s="100"/>
      <c r="X11" s="100"/>
      <c r="Y11" s="100"/>
    </row>
    <row r="12" spans="3:25" ht="30" customHeight="1" thickBot="1">
      <c r="C12" s="96"/>
      <c r="D12" s="97"/>
      <c r="E12" s="101" t="s">
        <v>1023</v>
      </c>
      <c r="F12" s="121" t="s">
        <v>1048</v>
      </c>
      <c r="G12" s="121" t="s">
        <v>1026</v>
      </c>
      <c r="H12" s="103" t="s">
        <v>1205</v>
      </c>
      <c r="I12" s="93"/>
      <c r="J12" s="94"/>
      <c r="K12" s="94"/>
      <c r="L12" s="94"/>
      <c r="M12" s="94"/>
      <c r="N12" s="94"/>
      <c r="O12" s="94"/>
      <c r="P12" s="94"/>
      <c r="Q12" s="94"/>
      <c r="R12" s="100"/>
      <c r="S12" s="100"/>
      <c r="T12" s="100"/>
      <c r="U12" s="100"/>
      <c r="V12" s="100"/>
      <c r="W12" s="100"/>
      <c r="X12" s="100"/>
      <c r="Y12" s="100"/>
    </row>
    <row r="13" spans="3:25" ht="12" customHeight="1" thickBot="1">
      <c r="C13" s="96"/>
      <c r="D13" s="97"/>
      <c r="E13" s="104">
        <v>1</v>
      </c>
      <c r="F13" s="141">
        <f>E13+1</f>
        <v>2</v>
      </c>
      <c r="G13" s="105">
        <f>F13+1</f>
        <v>3</v>
      </c>
      <c r="H13" s="106">
        <f>G13+1</f>
        <v>4</v>
      </c>
      <c r="I13" s="175"/>
      <c r="J13" s="94"/>
      <c r="K13" s="94"/>
      <c r="L13" s="94"/>
      <c r="M13" s="94"/>
      <c r="N13" s="94"/>
      <c r="O13" s="94"/>
      <c r="P13" s="94"/>
      <c r="Q13" s="94"/>
      <c r="R13" s="100"/>
      <c r="S13" s="100"/>
      <c r="T13" s="100"/>
      <c r="U13" s="100"/>
      <c r="V13" s="100"/>
      <c r="W13" s="100"/>
      <c r="X13" s="100"/>
      <c r="Y13" s="100"/>
    </row>
    <row r="14" spans="3:9" ht="29.25" customHeight="1">
      <c r="C14" s="107"/>
      <c r="D14" s="108"/>
      <c r="E14" s="122" t="s">
        <v>1098</v>
      </c>
      <c r="F14" s="138" t="s">
        <v>927</v>
      </c>
      <c r="G14" s="123" t="s">
        <v>1114</v>
      </c>
      <c r="H14" s="291" t="s">
        <v>1001</v>
      </c>
      <c r="I14" s="258"/>
    </row>
    <row r="15" spans="3:9" ht="29.25" customHeight="1">
      <c r="C15" s="107"/>
      <c r="D15" s="108"/>
      <c r="E15" s="124" t="s">
        <v>1049</v>
      </c>
      <c r="F15" s="139" t="s">
        <v>1115</v>
      </c>
      <c r="G15" s="125" t="s">
        <v>1113</v>
      </c>
      <c r="H15" s="131">
        <v>3597</v>
      </c>
      <c r="I15" s="176"/>
    </row>
    <row r="16" spans="3:9" ht="29.25" customHeight="1">
      <c r="C16" s="107"/>
      <c r="D16" s="108"/>
      <c r="E16" s="124">
        <v>3</v>
      </c>
      <c r="F16" s="139" t="s">
        <v>1171</v>
      </c>
      <c r="G16" s="125" t="s">
        <v>1113</v>
      </c>
      <c r="H16" s="259">
        <f>SUM(H17,H21,H24,H34,H35,H36,H37,H38,H41,H44,H50)</f>
        <v>3656.9999999999995</v>
      </c>
      <c r="I16" s="111"/>
    </row>
    <row r="17" spans="3:9" ht="24" customHeight="1">
      <c r="C17" s="107"/>
      <c r="D17" s="108"/>
      <c r="E17" s="124" t="s">
        <v>1027</v>
      </c>
      <c r="F17" s="140" t="s">
        <v>928</v>
      </c>
      <c r="G17" s="125" t="s">
        <v>1113</v>
      </c>
      <c r="H17" s="259">
        <f>SUM(H18:H20)</f>
        <v>0</v>
      </c>
      <c r="I17" s="111"/>
    </row>
    <row r="18" spans="3:9" ht="15" customHeight="1">
      <c r="C18" s="107"/>
      <c r="D18" s="108"/>
      <c r="E18" s="124" t="s">
        <v>1214</v>
      </c>
      <c r="F18" s="142" t="s">
        <v>929</v>
      </c>
      <c r="G18" s="125" t="s">
        <v>1113</v>
      </c>
      <c r="H18" s="129"/>
      <c r="I18" s="111"/>
    </row>
    <row r="19" spans="3:9" ht="15" customHeight="1">
      <c r="C19" s="107"/>
      <c r="D19" s="108"/>
      <c r="E19" s="126" t="s">
        <v>1216</v>
      </c>
      <c r="F19" s="142" t="s">
        <v>930</v>
      </c>
      <c r="G19" s="125" t="s">
        <v>1113</v>
      </c>
      <c r="H19" s="131"/>
      <c r="I19" s="111"/>
    </row>
    <row r="20" spans="3:9" ht="15" customHeight="1">
      <c r="C20" s="107"/>
      <c r="D20" s="108"/>
      <c r="E20" s="126" t="s">
        <v>1215</v>
      </c>
      <c r="F20" s="142" t="s">
        <v>931</v>
      </c>
      <c r="G20" s="125" t="s">
        <v>1113</v>
      </c>
      <c r="H20" s="131"/>
      <c r="I20" s="111"/>
    </row>
    <row r="21" spans="3:9" ht="36" customHeight="1">
      <c r="C21" s="107"/>
      <c r="D21" s="108"/>
      <c r="E21" s="124" t="s">
        <v>1028</v>
      </c>
      <c r="F21" s="140" t="s">
        <v>1162</v>
      </c>
      <c r="G21" s="153" t="s">
        <v>1113</v>
      </c>
      <c r="H21" s="129">
        <v>1301</v>
      </c>
      <c r="I21" s="111"/>
    </row>
    <row r="22" spans="3:9" ht="18" customHeight="1">
      <c r="C22" s="107"/>
      <c r="D22" s="108"/>
      <c r="E22" s="124" t="s">
        <v>1217</v>
      </c>
      <c r="F22" s="142" t="s">
        <v>1118</v>
      </c>
      <c r="G22" s="125" t="s">
        <v>1116</v>
      </c>
      <c r="H22" s="177">
        <v>32.99</v>
      </c>
      <c r="I22" s="111"/>
    </row>
    <row r="23" spans="3:9" ht="18" customHeight="1">
      <c r="C23" s="107"/>
      <c r="D23" s="108"/>
      <c r="E23" s="124" t="s">
        <v>1218</v>
      </c>
      <c r="F23" s="142" t="s">
        <v>1117</v>
      </c>
      <c r="G23" s="125" t="s">
        <v>840</v>
      </c>
      <c r="H23" s="177">
        <v>289</v>
      </c>
      <c r="I23" s="111"/>
    </row>
    <row r="24" spans="3:9" ht="30" customHeight="1">
      <c r="C24" s="107"/>
      <c r="D24" s="108"/>
      <c r="E24" s="124" t="s">
        <v>1108</v>
      </c>
      <c r="F24" s="140" t="s">
        <v>862</v>
      </c>
      <c r="G24" s="153" t="s">
        <v>1113</v>
      </c>
      <c r="H24" s="177"/>
      <c r="I24" s="111"/>
    </row>
    <row r="25" spans="3:9" ht="27" customHeight="1">
      <c r="C25" s="107"/>
      <c r="D25" s="108"/>
      <c r="E25" s="124" t="s">
        <v>1109</v>
      </c>
      <c r="F25" s="142" t="s">
        <v>1172</v>
      </c>
      <c r="G25" s="125" t="s">
        <v>1173</v>
      </c>
      <c r="H25" s="260">
        <f>SUM(H26:H33)</f>
        <v>0</v>
      </c>
      <c r="I25" s="111"/>
    </row>
    <row r="26" spans="3:9" ht="18" customHeight="1">
      <c r="C26" s="107"/>
      <c r="D26" s="108"/>
      <c r="E26" s="124" t="s">
        <v>1219</v>
      </c>
      <c r="F26" s="154" t="s">
        <v>1174</v>
      </c>
      <c r="G26" s="125" t="s">
        <v>1173</v>
      </c>
      <c r="H26" s="177"/>
      <c r="I26" s="111"/>
    </row>
    <row r="27" spans="3:9" ht="18" customHeight="1">
      <c r="C27" s="107"/>
      <c r="D27" s="108"/>
      <c r="E27" s="124" t="s">
        <v>1220</v>
      </c>
      <c r="F27" s="154" t="s">
        <v>1175</v>
      </c>
      <c r="G27" s="125" t="s">
        <v>1173</v>
      </c>
      <c r="H27" s="177"/>
      <c r="I27" s="111"/>
    </row>
    <row r="28" spans="3:9" ht="18" customHeight="1">
      <c r="C28" s="107"/>
      <c r="D28" s="108"/>
      <c r="E28" s="124" t="s">
        <v>1221</v>
      </c>
      <c r="F28" s="154" t="s">
        <v>1176</v>
      </c>
      <c r="G28" s="125" t="s">
        <v>1173</v>
      </c>
      <c r="H28" s="177"/>
      <c r="I28" s="111"/>
    </row>
    <row r="29" spans="3:9" ht="18" customHeight="1">
      <c r="C29" s="107"/>
      <c r="D29" s="108"/>
      <c r="E29" s="124" t="s">
        <v>1222</v>
      </c>
      <c r="F29" s="154" t="s">
        <v>1177</v>
      </c>
      <c r="G29" s="125" t="s">
        <v>1173</v>
      </c>
      <c r="H29" s="177"/>
      <c r="I29" s="111"/>
    </row>
    <row r="30" spans="3:9" ht="18" customHeight="1">
      <c r="C30" s="107"/>
      <c r="D30" s="108"/>
      <c r="E30" s="124" t="s">
        <v>1223</v>
      </c>
      <c r="F30" s="154" t="s">
        <v>1178</v>
      </c>
      <c r="G30" s="125" t="s">
        <v>1173</v>
      </c>
      <c r="H30" s="177"/>
      <c r="I30" s="111"/>
    </row>
    <row r="31" spans="3:9" ht="18" customHeight="1">
      <c r="C31" s="107"/>
      <c r="D31" s="108"/>
      <c r="E31" s="124" t="s">
        <v>1224</v>
      </c>
      <c r="F31" s="154" t="s">
        <v>1179</v>
      </c>
      <c r="G31" s="125" t="s">
        <v>1173</v>
      </c>
      <c r="H31" s="177"/>
      <c r="I31" s="111"/>
    </row>
    <row r="32" spans="3:9" ht="18" customHeight="1">
      <c r="C32" s="107"/>
      <c r="D32" s="108"/>
      <c r="E32" s="124" t="s">
        <v>1226</v>
      </c>
      <c r="F32" s="154" t="s">
        <v>1180</v>
      </c>
      <c r="G32" s="125" t="s">
        <v>1173</v>
      </c>
      <c r="H32" s="177"/>
      <c r="I32" s="111"/>
    </row>
    <row r="33" spans="3:9" ht="18" customHeight="1">
      <c r="C33" s="107"/>
      <c r="D33" s="108"/>
      <c r="E33" s="124" t="s">
        <v>1225</v>
      </c>
      <c r="F33" s="154" t="s">
        <v>1181</v>
      </c>
      <c r="G33" s="125" t="s">
        <v>1173</v>
      </c>
      <c r="H33" s="177"/>
      <c r="I33" s="111"/>
    </row>
    <row r="34" spans="3:9" ht="27" customHeight="1">
      <c r="C34" s="107"/>
      <c r="D34" s="108"/>
      <c r="E34" s="124" t="s">
        <v>1110</v>
      </c>
      <c r="F34" s="140" t="s">
        <v>1105</v>
      </c>
      <c r="G34" s="153" t="s">
        <v>1113</v>
      </c>
      <c r="H34" s="177">
        <v>531.4</v>
      </c>
      <c r="I34" s="111"/>
    </row>
    <row r="35" spans="3:9" ht="27" customHeight="1">
      <c r="C35" s="107"/>
      <c r="D35" s="108"/>
      <c r="E35" s="124" t="s">
        <v>1151</v>
      </c>
      <c r="F35" s="140" t="s">
        <v>1163</v>
      </c>
      <c r="G35" s="153" t="s">
        <v>1113</v>
      </c>
      <c r="H35" s="177">
        <v>75.1</v>
      </c>
      <c r="I35" s="111"/>
    </row>
    <row r="36" spans="3:9" ht="27" customHeight="1">
      <c r="C36" s="107"/>
      <c r="D36" s="108"/>
      <c r="E36" s="124" t="s">
        <v>1152</v>
      </c>
      <c r="F36" s="140" t="s">
        <v>1112</v>
      </c>
      <c r="G36" s="153" t="s">
        <v>1113</v>
      </c>
      <c r="H36" s="177">
        <v>217</v>
      </c>
      <c r="I36" s="111"/>
    </row>
    <row r="37" spans="3:9" ht="27" customHeight="1">
      <c r="C37" s="107"/>
      <c r="D37" s="108"/>
      <c r="E37" s="124" t="s">
        <v>1153</v>
      </c>
      <c r="F37" s="140" t="s">
        <v>1104</v>
      </c>
      <c r="G37" s="153" t="s">
        <v>1113</v>
      </c>
      <c r="H37" s="177"/>
      <c r="I37" s="111"/>
    </row>
    <row r="38" spans="3:9" ht="27" customHeight="1">
      <c r="C38" s="107"/>
      <c r="D38" s="108"/>
      <c r="E38" s="124" t="s">
        <v>1154</v>
      </c>
      <c r="F38" s="140" t="s">
        <v>817</v>
      </c>
      <c r="G38" s="153" t="s">
        <v>1113</v>
      </c>
      <c r="H38" s="177">
        <v>160</v>
      </c>
      <c r="I38" s="111"/>
    </row>
    <row r="39" spans="3:9" ht="27" customHeight="1">
      <c r="C39" s="107"/>
      <c r="D39" s="108"/>
      <c r="E39" s="124" t="s">
        <v>830</v>
      </c>
      <c r="F39" s="140" t="s">
        <v>1105</v>
      </c>
      <c r="G39" s="153" t="s">
        <v>1113</v>
      </c>
      <c r="H39" s="177">
        <v>140.1</v>
      </c>
      <c r="I39" s="111"/>
    </row>
    <row r="40" spans="3:9" ht="27" customHeight="1">
      <c r="C40" s="107"/>
      <c r="D40" s="108"/>
      <c r="E40" s="124" t="s">
        <v>831</v>
      </c>
      <c r="F40" s="140" t="s">
        <v>834</v>
      </c>
      <c r="G40" s="153" t="s">
        <v>1113</v>
      </c>
      <c r="H40" s="177">
        <v>19.9</v>
      </c>
      <c r="I40" s="111"/>
    </row>
    <row r="41" spans="3:9" ht="27" customHeight="1">
      <c r="C41" s="107"/>
      <c r="D41" s="108"/>
      <c r="E41" s="124" t="s">
        <v>1155</v>
      </c>
      <c r="F41" s="140" t="s">
        <v>1164</v>
      </c>
      <c r="G41" s="153" t="s">
        <v>1113</v>
      </c>
      <c r="H41" s="177">
        <v>367.2</v>
      </c>
      <c r="I41" s="111"/>
    </row>
    <row r="42" spans="3:9" ht="27" customHeight="1">
      <c r="C42" s="107"/>
      <c r="D42" s="108"/>
      <c r="E42" s="124" t="s">
        <v>832</v>
      </c>
      <c r="F42" s="140" t="s">
        <v>1105</v>
      </c>
      <c r="G42" s="153" t="s">
        <v>1113</v>
      </c>
      <c r="H42" s="177">
        <v>259.6</v>
      </c>
      <c r="I42" s="111"/>
    </row>
    <row r="43" spans="3:9" ht="27" customHeight="1">
      <c r="C43" s="107"/>
      <c r="D43" s="108"/>
      <c r="E43" s="124" t="s">
        <v>833</v>
      </c>
      <c r="F43" s="140" t="s">
        <v>834</v>
      </c>
      <c r="G43" s="153" t="s">
        <v>1113</v>
      </c>
      <c r="H43" s="177">
        <v>36.35</v>
      </c>
      <c r="I43" s="111"/>
    </row>
    <row r="44" spans="3:9" ht="27" customHeight="1">
      <c r="C44" s="107"/>
      <c r="D44" s="108"/>
      <c r="E44" s="124" t="s">
        <v>1156</v>
      </c>
      <c r="F44" s="140" t="s">
        <v>822</v>
      </c>
      <c r="G44" s="153" t="s">
        <v>1113</v>
      </c>
      <c r="H44" s="177">
        <v>781.1</v>
      </c>
      <c r="I44" s="111"/>
    </row>
    <row r="45" spans="3:9" ht="27" customHeight="1">
      <c r="C45" s="107"/>
      <c r="D45" s="108"/>
      <c r="E45" s="124" t="s">
        <v>1227</v>
      </c>
      <c r="F45" s="142" t="s">
        <v>820</v>
      </c>
      <c r="G45" s="153" t="s">
        <v>1113</v>
      </c>
      <c r="H45" s="177"/>
      <c r="I45" s="111"/>
    </row>
    <row r="46" spans="3:9" ht="27" customHeight="1">
      <c r="C46" s="107"/>
      <c r="D46" s="108"/>
      <c r="E46" s="124" t="s">
        <v>1228</v>
      </c>
      <c r="F46" s="142" t="s">
        <v>821</v>
      </c>
      <c r="G46" s="153" t="s">
        <v>1113</v>
      </c>
      <c r="H46" s="177"/>
      <c r="I46" s="111"/>
    </row>
    <row r="47" spans="3:9" ht="27" customHeight="1">
      <c r="C47" s="107"/>
      <c r="D47" s="108"/>
      <c r="E47" s="124" t="s">
        <v>1229</v>
      </c>
      <c r="F47" s="142" t="s">
        <v>819</v>
      </c>
      <c r="G47" s="153" t="s">
        <v>1113</v>
      </c>
      <c r="H47" s="177">
        <v>2000</v>
      </c>
      <c r="I47" s="111"/>
    </row>
    <row r="48" spans="3:9" ht="27" customHeight="1">
      <c r="C48" s="107"/>
      <c r="D48" s="108"/>
      <c r="E48" s="124" t="s">
        <v>1230</v>
      </c>
      <c r="F48" s="142" t="s">
        <v>818</v>
      </c>
      <c r="G48" s="125" t="s">
        <v>1120</v>
      </c>
      <c r="H48" s="177">
        <v>3</v>
      </c>
      <c r="I48" s="111"/>
    </row>
    <row r="49" spans="3:9" ht="27" customHeight="1">
      <c r="C49" s="107"/>
      <c r="D49" s="108"/>
      <c r="E49" s="124" t="s">
        <v>1231</v>
      </c>
      <c r="F49" s="142" t="s">
        <v>823</v>
      </c>
      <c r="G49" s="153" t="s">
        <v>1113</v>
      </c>
      <c r="H49" s="177"/>
      <c r="I49" s="111"/>
    </row>
    <row r="50" spans="3:9" ht="45" customHeight="1">
      <c r="C50" s="107"/>
      <c r="D50" s="108"/>
      <c r="E50" s="124" t="s">
        <v>1157</v>
      </c>
      <c r="F50" s="140" t="s">
        <v>1111</v>
      </c>
      <c r="G50" s="153" t="s">
        <v>1113</v>
      </c>
      <c r="H50" s="177">
        <v>224.2</v>
      </c>
      <c r="I50" s="111"/>
    </row>
    <row r="51" spans="3:9" ht="42" customHeight="1">
      <c r="C51" s="107"/>
      <c r="D51" s="108"/>
      <c r="E51" s="124" t="s">
        <v>1050</v>
      </c>
      <c r="F51" s="139" t="s">
        <v>824</v>
      </c>
      <c r="G51" s="153" t="s">
        <v>1113</v>
      </c>
      <c r="H51" s="177"/>
      <c r="I51" s="111"/>
    </row>
    <row r="52" spans="3:9" ht="57" customHeight="1">
      <c r="C52" s="107"/>
      <c r="D52" s="108"/>
      <c r="E52" s="124" t="s">
        <v>1051</v>
      </c>
      <c r="F52" s="139" t="s">
        <v>1182</v>
      </c>
      <c r="G52" s="153" t="s">
        <v>1113</v>
      </c>
      <c r="H52" s="177"/>
      <c r="I52" s="111"/>
    </row>
    <row r="53" spans="3:9" ht="42" customHeight="1">
      <c r="C53" s="107"/>
      <c r="D53" s="108"/>
      <c r="E53" s="124" t="s">
        <v>1030</v>
      </c>
      <c r="F53" s="139" t="s">
        <v>1183</v>
      </c>
      <c r="G53" s="153" t="s">
        <v>1113</v>
      </c>
      <c r="H53" s="177">
        <v>1033.3</v>
      </c>
      <c r="I53" s="111"/>
    </row>
    <row r="54" spans="3:9" ht="24" customHeight="1">
      <c r="C54" s="107"/>
      <c r="D54" s="108"/>
      <c r="E54" s="124" t="s">
        <v>1031</v>
      </c>
      <c r="F54" s="139" t="s">
        <v>1143</v>
      </c>
      <c r="G54" s="125" t="s">
        <v>825</v>
      </c>
      <c r="H54" s="260">
        <f>H55+H56</f>
        <v>122.1</v>
      </c>
      <c r="I54" s="111"/>
    </row>
    <row r="55" spans="3:9" ht="21" customHeight="1">
      <c r="C55" s="107"/>
      <c r="D55" s="108"/>
      <c r="E55" s="124" t="s">
        <v>889</v>
      </c>
      <c r="F55" s="140" t="s">
        <v>1184</v>
      </c>
      <c r="G55" s="125" t="s">
        <v>825</v>
      </c>
      <c r="H55" s="177">
        <v>122.1</v>
      </c>
      <c r="I55" s="111"/>
    </row>
    <row r="56" spans="3:9" ht="21" customHeight="1">
      <c r="C56" s="107"/>
      <c r="D56" s="108"/>
      <c r="E56" s="124" t="s">
        <v>890</v>
      </c>
      <c r="F56" s="140" t="s">
        <v>1185</v>
      </c>
      <c r="G56" s="125" t="s">
        <v>825</v>
      </c>
      <c r="H56" s="177"/>
      <c r="I56" s="111"/>
    </row>
    <row r="57" spans="3:9" ht="27" customHeight="1">
      <c r="C57" s="107"/>
      <c r="D57" s="108"/>
      <c r="E57" s="124" t="s">
        <v>1032</v>
      </c>
      <c r="F57" s="139" t="s">
        <v>1144</v>
      </c>
      <c r="G57" s="125" t="s">
        <v>825</v>
      </c>
      <c r="H57" s="260">
        <f>H58+H59</f>
        <v>122.1</v>
      </c>
      <c r="I57" s="111"/>
    </row>
    <row r="58" spans="3:9" ht="20.25" customHeight="1">
      <c r="C58" s="107"/>
      <c r="D58" s="108"/>
      <c r="E58" s="124" t="s">
        <v>1232</v>
      </c>
      <c r="F58" s="140" t="s">
        <v>929</v>
      </c>
      <c r="G58" s="125" t="s">
        <v>825</v>
      </c>
      <c r="H58" s="177"/>
      <c r="I58" s="111"/>
    </row>
    <row r="59" spans="3:9" ht="20.25" customHeight="1">
      <c r="C59" s="107"/>
      <c r="D59" s="108"/>
      <c r="E59" s="124" t="s">
        <v>1233</v>
      </c>
      <c r="F59" s="140" t="s">
        <v>930</v>
      </c>
      <c r="G59" s="125" t="s">
        <v>825</v>
      </c>
      <c r="H59" s="177">
        <v>122.1</v>
      </c>
      <c r="I59" s="111"/>
    </row>
    <row r="60" spans="3:9" ht="23.25" customHeight="1">
      <c r="C60" s="107"/>
      <c r="D60" s="108"/>
      <c r="E60" s="124" t="s">
        <v>1033</v>
      </c>
      <c r="F60" s="139" t="s">
        <v>1186</v>
      </c>
      <c r="G60" s="125" t="s">
        <v>825</v>
      </c>
      <c r="H60" s="177"/>
      <c r="I60" s="111"/>
    </row>
    <row r="61" spans="3:9" ht="23.25" customHeight="1">
      <c r="C61" s="107"/>
      <c r="D61" s="108"/>
      <c r="E61" s="124" t="s">
        <v>1077</v>
      </c>
      <c r="F61" s="139" t="s">
        <v>1145</v>
      </c>
      <c r="G61" s="125" t="s">
        <v>825</v>
      </c>
      <c r="H61" s="260">
        <f>H62+H63</f>
        <v>122.1</v>
      </c>
      <c r="I61" s="111"/>
    </row>
    <row r="62" spans="3:9" ht="20.25" customHeight="1">
      <c r="C62" s="107"/>
      <c r="D62" s="108"/>
      <c r="E62" s="124" t="s">
        <v>1193</v>
      </c>
      <c r="F62" s="140" t="s">
        <v>1202</v>
      </c>
      <c r="G62" s="125" t="s">
        <v>825</v>
      </c>
      <c r="H62" s="177">
        <v>51.3</v>
      </c>
      <c r="I62" s="111"/>
    </row>
    <row r="63" spans="3:9" ht="20.25" customHeight="1">
      <c r="C63" s="107"/>
      <c r="D63" s="108"/>
      <c r="E63" s="124" t="s">
        <v>1234</v>
      </c>
      <c r="F63" s="140" t="s">
        <v>1236</v>
      </c>
      <c r="G63" s="125" t="s">
        <v>825</v>
      </c>
      <c r="H63" s="177">
        <v>70.8</v>
      </c>
      <c r="I63" s="111"/>
    </row>
    <row r="64" spans="3:9" ht="24" customHeight="1">
      <c r="C64" s="107"/>
      <c r="D64" s="108"/>
      <c r="E64" s="124" t="s">
        <v>1078</v>
      </c>
      <c r="F64" s="143" t="s">
        <v>1146</v>
      </c>
      <c r="G64" s="125" t="s">
        <v>1047</v>
      </c>
      <c r="H64" s="177"/>
      <c r="I64" s="111"/>
    </row>
    <row r="65" spans="3:9" ht="24" customHeight="1">
      <c r="C65" s="107"/>
      <c r="D65" s="108"/>
      <c r="E65" s="124" t="s">
        <v>1079</v>
      </c>
      <c r="F65" s="139" t="s">
        <v>826</v>
      </c>
      <c r="G65" s="125" t="s">
        <v>1119</v>
      </c>
      <c r="H65" s="177">
        <v>20.2</v>
      </c>
      <c r="I65" s="111"/>
    </row>
    <row r="66" spans="3:9" ht="24" customHeight="1">
      <c r="C66" s="107"/>
      <c r="D66" s="108"/>
      <c r="E66" s="124" t="s">
        <v>1080</v>
      </c>
      <c r="F66" s="139" t="s">
        <v>1187</v>
      </c>
      <c r="G66" s="125" t="s">
        <v>839</v>
      </c>
      <c r="H66" s="177">
        <v>11</v>
      </c>
      <c r="I66" s="111"/>
    </row>
    <row r="67" spans="3:9" ht="24" customHeight="1">
      <c r="C67" s="107"/>
      <c r="D67" s="108"/>
      <c r="E67" s="124" t="s">
        <v>1081</v>
      </c>
      <c r="F67" s="143" t="s">
        <v>1188</v>
      </c>
      <c r="G67" s="125" t="s">
        <v>839</v>
      </c>
      <c r="H67" s="178">
        <v>1</v>
      </c>
      <c r="I67" s="111"/>
    </row>
    <row r="68" spans="3:9" ht="24" customHeight="1">
      <c r="C68" s="107"/>
      <c r="D68" s="108"/>
      <c r="E68" s="124" t="s">
        <v>1082</v>
      </c>
      <c r="F68" s="140" t="s">
        <v>1147</v>
      </c>
      <c r="G68" s="125" t="s">
        <v>1120</v>
      </c>
      <c r="H68" s="177">
        <v>10</v>
      </c>
      <c r="I68" s="111"/>
    </row>
    <row r="69" spans="3:9" ht="33.75">
      <c r="C69" s="107"/>
      <c r="D69" s="108"/>
      <c r="E69" s="124" t="s">
        <v>1194</v>
      </c>
      <c r="F69" s="140" t="s">
        <v>1237</v>
      </c>
      <c r="G69" s="153" t="s">
        <v>1127</v>
      </c>
      <c r="H69" s="177">
        <v>2.4</v>
      </c>
      <c r="I69" s="111"/>
    </row>
    <row r="70" spans="3:9" ht="24" customHeight="1">
      <c r="C70" s="107"/>
      <c r="D70" s="108"/>
      <c r="E70" s="124" t="s">
        <v>1195</v>
      </c>
      <c r="F70" s="143" t="s">
        <v>1148</v>
      </c>
      <c r="G70" s="125" t="s">
        <v>825</v>
      </c>
      <c r="H70" s="259">
        <f>H71+H72</f>
        <v>0</v>
      </c>
      <c r="I70" s="111"/>
    </row>
    <row r="71" spans="3:9" ht="24" customHeight="1">
      <c r="C71" s="107"/>
      <c r="D71" s="108"/>
      <c r="E71" s="124" t="s">
        <v>1196</v>
      </c>
      <c r="F71" s="140" t="s">
        <v>1149</v>
      </c>
      <c r="G71" s="125" t="s">
        <v>825</v>
      </c>
      <c r="H71" s="129"/>
      <c r="I71" s="111"/>
    </row>
    <row r="72" spans="3:9" ht="24" customHeight="1">
      <c r="C72" s="107"/>
      <c r="D72" s="108"/>
      <c r="E72" s="124" t="s">
        <v>1197</v>
      </c>
      <c r="F72" s="140" t="s">
        <v>1150</v>
      </c>
      <c r="G72" s="125" t="s">
        <v>825</v>
      </c>
      <c r="H72" s="259">
        <f>SUM(H73:H75)</f>
        <v>0</v>
      </c>
      <c r="I72" s="111"/>
    </row>
    <row r="73" spans="3:9" ht="21" customHeight="1">
      <c r="C73" s="107"/>
      <c r="D73" s="108"/>
      <c r="E73" s="124" t="s">
        <v>1198</v>
      </c>
      <c r="F73" s="142" t="s">
        <v>1190</v>
      </c>
      <c r="G73" s="125" t="s">
        <v>825</v>
      </c>
      <c r="H73" s="129"/>
      <c r="I73" s="111"/>
    </row>
    <row r="74" spans="3:9" ht="21" customHeight="1">
      <c r="C74" s="107"/>
      <c r="D74" s="108"/>
      <c r="E74" s="124" t="s">
        <v>1199</v>
      </c>
      <c r="F74" s="142" t="s">
        <v>1191</v>
      </c>
      <c r="G74" s="125" t="s">
        <v>825</v>
      </c>
      <c r="H74" s="129"/>
      <c r="I74" s="111"/>
    </row>
    <row r="75" spans="3:9" ht="21" customHeight="1">
      <c r="C75" s="107"/>
      <c r="D75" s="108"/>
      <c r="E75" s="124" t="s">
        <v>1200</v>
      </c>
      <c r="F75" s="142" t="s">
        <v>1192</v>
      </c>
      <c r="G75" s="125" t="s">
        <v>825</v>
      </c>
      <c r="H75" s="129"/>
      <c r="I75" s="111"/>
    </row>
    <row r="76" spans="3:9" ht="33.75">
      <c r="C76" s="107"/>
      <c r="D76" s="108"/>
      <c r="E76" s="137" t="s">
        <v>1201</v>
      </c>
      <c r="F76" s="301" t="s">
        <v>1203</v>
      </c>
      <c r="G76" s="302" t="s">
        <v>1047</v>
      </c>
      <c r="H76" s="130"/>
      <c r="I76" s="111"/>
    </row>
    <row r="77" spans="3:9" ht="59.25" customHeight="1" thickBot="1">
      <c r="C77" s="107"/>
      <c r="D77" s="108"/>
      <c r="E77" s="127" t="s">
        <v>932</v>
      </c>
      <c r="F77" s="144" t="s">
        <v>835</v>
      </c>
      <c r="G77" s="152"/>
      <c r="H77" s="303"/>
      <c r="I77" s="111"/>
    </row>
    <row r="78" spans="4:9" ht="11.25">
      <c r="D78" s="128"/>
      <c r="E78" s="116"/>
      <c r="F78" s="116"/>
      <c r="G78" s="116"/>
      <c r="H78" s="116"/>
      <c r="I78" s="117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76">
      <formula1>-999999999999999</formula1>
      <formula2>999999999999999</formula2>
    </dataValidation>
    <dataValidation type="textLength" operator="lessThanOrEqual" allowBlank="1" showInputMessage="1" showErrorMessage="1" sqref="H77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zoomScalePageLayoutView="0" workbookViewId="0" topLeftCell="C7">
      <selection activeCell="G21" sqref="G21"/>
    </sheetView>
  </sheetViews>
  <sheetFormatPr defaultColWidth="9.00390625" defaultRowHeight="12.75"/>
  <cols>
    <col min="1" max="2" width="0" style="86" hidden="1" customWidth="1"/>
    <col min="3" max="3" width="2.375" style="86" customWidth="1"/>
    <col min="4" max="4" width="10.125" style="86" customWidth="1"/>
    <col min="5" max="5" width="8.125" style="86" customWidth="1"/>
    <col min="6" max="6" width="52.625" style="86" customWidth="1"/>
    <col min="7" max="7" width="48.375" style="86" customWidth="1"/>
    <col min="8" max="8" width="3.25390625" style="86" customWidth="1"/>
    <col min="9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8" ht="11.25">
      <c r="D9" s="91"/>
      <c r="E9" s="116"/>
      <c r="F9" s="217" t="s">
        <v>1161</v>
      </c>
      <c r="G9" s="116"/>
      <c r="H9" s="111"/>
    </row>
    <row r="10" spans="4:8" ht="26.25" customHeight="1">
      <c r="D10" s="91"/>
      <c r="E10" s="392" t="s">
        <v>791</v>
      </c>
      <c r="F10" s="393"/>
      <c r="G10" s="394"/>
      <c r="H10" s="111"/>
    </row>
    <row r="11" spans="4:8" ht="12" thickBot="1">
      <c r="D11" s="91"/>
      <c r="E11" s="318"/>
      <c r="F11" s="318"/>
      <c r="G11" s="318"/>
      <c r="H11" s="111"/>
    </row>
    <row r="12" spans="4:8" ht="42" customHeight="1" thickBot="1">
      <c r="D12" s="91"/>
      <c r="E12" s="395" t="s">
        <v>792</v>
      </c>
      <c r="F12" s="396"/>
      <c r="G12" s="397"/>
      <c r="H12" s="111"/>
    </row>
    <row r="13" spans="4:8" ht="22.5" customHeight="1" thickBot="1">
      <c r="D13" s="91"/>
      <c r="E13" s="101" t="s">
        <v>1023</v>
      </c>
      <c r="F13" s="102" t="s">
        <v>793</v>
      </c>
      <c r="G13" s="103" t="s">
        <v>794</v>
      </c>
      <c r="H13" s="111"/>
    </row>
    <row r="14" spans="4:8" ht="11.25">
      <c r="D14" s="319"/>
      <c r="E14" s="320">
        <v>1</v>
      </c>
      <c r="F14" s="321">
        <f>E14+1</f>
        <v>2</v>
      </c>
      <c r="G14" s="322">
        <v>3</v>
      </c>
      <c r="H14" s="111"/>
    </row>
    <row r="15" spans="4:8" ht="11.25">
      <c r="D15" s="319"/>
      <c r="E15" s="315">
        <v>1</v>
      </c>
      <c r="F15" s="323" t="s">
        <v>795</v>
      </c>
      <c r="G15" s="324" t="s">
        <v>333</v>
      </c>
      <c r="H15" s="111"/>
    </row>
    <row r="16" spans="4:8" ht="22.5">
      <c r="D16" s="319"/>
      <c r="E16" s="315">
        <v>2</v>
      </c>
      <c r="F16" s="323" t="s">
        <v>796</v>
      </c>
      <c r="G16" s="324"/>
      <c r="H16" s="111"/>
    </row>
    <row r="17" spans="4:8" ht="55.5" customHeight="1">
      <c r="D17" s="319"/>
      <c r="E17" s="315">
        <v>3</v>
      </c>
      <c r="F17" s="323" t="s">
        <v>797</v>
      </c>
      <c r="G17" s="324"/>
      <c r="H17" s="111"/>
    </row>
    <row r="18" spans="4:8" ht="22.5">
      <c r="D18" s="319"/>
      <c r="E18" s="315">
        <v>4</v>
      </c>
      <c r="F18" s="323" t="s">
        <v>798</v>
      </c>
      <c r="G18" s="325"/>
      <c r="H18" s="111"/>
    </row>
    <row r="19" spans="4:8" ht="11.25">
      <c r="D19" s="319"/>
      <c r="E19" s="326" t="s">
        <v>1241</v>
      </c>
      <c r="F19" s="145" t="s">
        <v>799</v>
      </c>
      <c r="G19" s="324"/>
      <c r="H19" s="111"/>
    </row>
    <row r="20" spans="4:8" ht="11.25">
      <c r="D20" s="319"/>
      <c r="E20" s="326" t="s">
        <v>1242</v>
      </c>
      <c r="F20" s="145" t="s">
        <v>800</v>
      </c>
      <c r="G20" s="324"/>
      <c r="H20" s="111"/>
    </row>
    <row r="21" spans="4:8" ht="11.25">
      <c r="D21" s="319"/>
      <c r="E21" s="326" t="s">
        <v>1243</v>
      </c>
      <c r="F21" s="145" t="s">
        <v>801</v>
      </c>
      <c r="G21" s="324"/>
      <c r="H21" s="111"/>
    </row>
    <row r="22" spans="4:8" ht="11.25">
      <c r="D22" s="319"/>
      <c r="E22" s="326" t="s">
        <v>1244</v>
      </c>
      <c r="F22" s="145" t="s">
        <v>802</v>
      </c>
      <c r="G22" s="324"/>
      <c r="H22" s="111"/>
    </row>
    <row r="23" spans="4:8" ht="33.75">
      <c r="D23" s="319" t="s">
        <v>803</v>
      </c>
      <c r="E23" s="315">
        <v>5</v>
      </c>
      <c r="F23" s="323" t="s">
        <v>808</v>
      </c>
      <c r="G23" s="324" t="s">
        <v>332</v>
      </c>
      <c r="H23" s="111"/>
    </row>
    <row r="24" spans="4:8" ht="33.75">
      <c r="D24" s="319"/>
      <c r="E24" s="315">
        <v>6</v>
      </c>
      <c r="F24" s="327" t="s">
        <v>809</v>
      </c>
      <c r="G24" s="324" t="s">
        <v>334</v>
      </c>
      <c r="H24" s="111"/>
    </row>
    <row r="25" spans="4:8" ht="12" thickBot="1">
      <c r="D25" s="319" t="s">
        <v>804</v>
      </c>
      <c r="E25" s="328"/>
      <c r="F25" s="329" t="s">
        <v>805</v>
      </c>
      <c r="G25" s="330"/>
      <c r="H25" s="111"/>
    </row>
    <row r="26" spans="4:8" ht="11.25">
      <c r="D26" s="91"/>
      <c r="E26" s="318"/>
      <c r="F26" s="318"/>
      <c r="G26" s="318"/>
      <c r="H26" s="111"/>
    </row>
    <row r="27" spans="4:8" ht="27.75" customHeight="1">
      <c r="D27" s="91"/>
      <c r="E27" s="390" t="s">
        <v>806</v>
      </c>
      <c r="F27" s="391"/>
      <c r="G27" s="391"/>
      <c r="H27" s="111"/>
    </row>
    <row r="28" spans="4:8" ht="27.75" customHeight="1">
      <c r="D28" s="91"/>
      <c r="E28" s="390" t="s">
        <v>807</v>
      </c>
      <c r="F28" s="391"/>
      <c r="G28" s="391"/>
      <c r="H28" s="111"/>
    </row>
    <row r="29" spans="4:8" ht="11.25">
      <c r="D29" s="128"/>
      <c r="E29" s="116"/>
      <c r="F29" s="116"/>
      <c r="G29" s="116"/>
      <c r="H29" s="117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Судиславль</cp:lastModifiedBy>
  <cp:lastPrinted>2011-03-04T07:30:59Z</cp:lastPrinted>
  <dcterms:created xsi:type="dcterms:W3CDTF">2007-06-09T08:43:05Z</dcterms:created>
  <dcterms:modified xsi:type="dcterms:W3CDTF">2011-03-04T07:54:46Z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