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1"/>
  </bookViews>
  <sheets>
    <sheet name="список" sheetId="1" r:id="rId1"/>
    <sheet name="о ценах тарифах" sheetId="2" r:id="rId2"/>
    <sheet name="показатели ФХ деят" sheetId="3" r:id="rId3"/>
    <sheet name="бухг баланс" sheetId="4" r:id="rId4"/>
    <sheet name="прибыль убыток" sheetId="5" r:id="rId5"/>
    <sheet name="численность П-4" sheetId="6" r:id="rId6"/>
    <sheet name="качество" sheetId="7" r:id="rId7"/>
    <sheet name="инвестиц прогр" sheetId="8" r:id="rId8"/>
    <sheet name="доступ подкл" sheetId="9" r:id="rId9"/>
    <sheet name="инструкция форма 46" sheetId="10" r:id="rId10"/>
    <sheet name="форма 46 " sheetId="11" r:id="rId11"/>
    <sheet name="данные форма 46" sheetId="12" r:id="rId12"/>
  </sheets>
  <externalReferences>
    <externalReference r:id="rId15"/>
    <externalReference r:id="rId16"/>
  </externalReferences>
  <definedNames>
    <definedName name="DaNet">'[2]TEHSHEET'!$K$5:$K$6</definedName>
    <definedName name="kind_of_activity">'[1]TEHSHEET'!$B$19:$B$25</definedName>
    <definedName name="MONTH">'[2]TEHSHEET'!$F$4:$F$16</definedName>
    <definedName name="region_name">'форма 46 '!$D$20</definedName>
    <definedName name="version">'[2]Инструкция'!$D$2</definedName>
    <definedName name="Year">'[2]TEHSHEET'!$I$4:$I$18</definedName>
    <definedName name="_xlnm.Print_Area" localSheetId="11">'данные форма 46'!$D$5:$N$85</definedName>
    <definedName name="_xlnm.Print_Area" localSheetId="8">'доступ подкл'!$D$1:$H$18</definedName>
    <definedName name="_xlnm.Print_Area" localSheetId="7">'инвестиц прогр'!$D$1:$I$48</definedName>
    <definedName name="_xlnm.Print_Area" localSheetId="9">'инструкция форма 46'!$A$1:$C$19</definedName>
    <definedName name="_xlnm.Print_Area" localSheetId="6">'качество'!$D$1:$H$16</definedName>
    <definedName name="_xlnm.Print_Area" localSheetId="1">'о ценах тарифах'!$B$2:$P$13</definedName>
    <definedName name="_xlnm.Print_Area" localSheetId="2">'показатели ФХ деят'!$A$8:$J$61</definedName>
    <definedName name="_xlnm.Print_Area" localSheetId="4">'прибыль убыток'!$B$2:$G$30</definedName>
    <definedName name="_xlnm.Print_Area" localSheetId="0">'список'!$A$1:$D$15</definedName>
    <definedName name="_xlnm.Print_Area" localSheetId="10">'форма 46 '!$B$2:$S$34</definedName>
    <definedName name="_xlnm.Print_Area" localSheetId="5">'численность П-4'!$B$2:$M$21</definedName>
  </definedNames>
  <calcPr fullCalcOnLoad="1"/>
</workbook>
</file>

<file path=xl/sharedStrings.xml><?xml version="1.0" encoding="utf-8"?>
<sst xmlns="http://schemas.openxmlformats.org/spreadsheetml/2006/main" count="595" uniqueCount="483">
  <si>
    <t>Стандарты раскрытия информации в сфере теплоснабжения и сфере оказания услуг по передаче тепловой энергии</t>
  </si>
  <si>
    <t>Наименование муниципального района/наименование ЭСО</t>
  </si>
  <si>
    <t>О ценах (тарифах) на регулируемые товары и услуги и надбавках к этим ценам (тарифам)</t>
  </si>
  <si>
    <t>тариф на тепловую энергию</t>
  </si>
  <si>
    <t>тариф на услуги по передаче тепловой энергии</t>
  </si>
  <si>
    <t>№ п/п</t>
  </si>
  <si>
    <t>Почтовый адрес</t>
  </si>
  <si>
    <t>№ тел.</t>
  </si>
  <si>
    <t>Ф. И.О. руководителя</t>
  </si>
  <si>
    <t>руб./Гкал</t>
  </si>
  <si>
    <t>надбавка к тарифам</t>
  </si>
  <si>
    <t>плата за подключение к сетям теплоснабжения</t>
  </si>
  <si>
    <t>руб./ед</t>
  </si>
  <si>
    <t>Лист</t>
  </si>
  <si>
    <t>Заголовок листа</t>
  </si>
  <si>
    <t>ТС цены</t>
  </si>
  <si>
    <t>ТС характеристики</t>
  </si>
  <si>
    <t>ТС инвестиции</t>
  </si>
  <si>
    <t>ТС доступ</t>
  </si>
  <si>
    <t>ТС показатели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</si>
  <si>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</si>
  <si>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Наименование показателя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</si>
  <si>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</si>
  <si>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</si>
  <si>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</si>
  <si>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</si>
  <si>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</si>
  <si>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</si>
  <si>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</si>
  <si>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</si>
  <si>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</si>
  <si>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</si>
  <si>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</si>
  <si>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</si>
  <si>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</si>
  <si>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</si>
  <si>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</si>
  <si>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</si>
  <si>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</si>
  <si>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</si>
  <si>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</si>
  <si>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</si>
  <si>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</si>
  <si>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</si>
  <si>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</si>
  <si>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</si>
  <si>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</si>
  <si>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</si>
  <si>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</si>
  <si>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</si>
  <si>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</si>
  <si>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</si>
  <si>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</si>
  <si>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</si>
  <si>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</si>
  <si>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</si>
  <si>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</si>
  <si>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</si>
  <si>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</si>
  <si>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</si>
  <si>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</si>
  <si>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</si>
  <si>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</si>
  <si>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</si>
  <si>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</si>
  <si>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</si>
  <si>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</si>
  <si>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</si>
  <si>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</si>
  <si>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</si>
  <si>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</si>
  <si>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</si>
  <si>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</si>
  <si>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</si>
  <si>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</si>
  <si>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</si>
  <si>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</si>
  <si>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</si>
  <si>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</si>
  <si>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</si>
  <si>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</si>
  <si>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</si>
  <si>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</si>
  <si>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</si>
  <si>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</si>
  <si>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</si>
  <si>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</si>
  <si>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</si>
  <si>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</si>
  <si>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</si>
  <si>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</si>
  <si>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</si>
  <si>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</si>
  <si>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</si>
  <si>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</si>
  <si>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</si>
  <si>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</si>
  <si>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</si>
  <si>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</si>
  <si>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</si>
  <si>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</si>
  <si>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</si>
  <si>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</si>
  <si>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</si>
  <si>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</si>
  <si>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</si>
  <si>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Единица измерения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</si>
  <si>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</si>
  <si>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</si>
  <si>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</si>
  <si>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</si>
  <si>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</si>
  <si>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</si>
  <si>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</si>
  <si>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</si>
  <si>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3.2.1</t>
  </si>
  <si>
    <t>Объем</t>
  </si>
  <si>
    <t>Стоимость 1й единицы объема</t>
  </si>
  <si>
    <t>Способ приобретения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</si>
  <si>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</si>
  <si>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</si>
  <si>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</si>
  <si>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</si>
  <si>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</si>
  <si>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</si>
  <si>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</si>
  <si>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</si>
  <si>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</si>
  <si>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</si>
  <si>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</si>
  <si>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</si>
  <si>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</si>
  <si>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</si>
  <si>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3.7.1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</si>
  <si>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</si>
  <si>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</si>
  <si>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</si>
  <si>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</si>
  <si>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</si>
  <si>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</si>
  <si>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</si>
  <si>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</si>
  <si>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</si>
  <si>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</si>
  <si>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</si>
  <si>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</si>
  <si>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</si>
  <si>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</si>
  <si>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5</t>
  </si>
  <si>
    <t>чистая прибыли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</si>
  <si>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</si>
  <si>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</si>
  <si>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</si>
  <si>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</si>
  <si>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</si>
  <si>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</si>
  <si>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</si>
  <si>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</si>
  <si>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</si>
  <si>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</si>
  <si>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</si>
  <si>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</si>
  <si>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</si>
  <si>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</si>
  <si>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</si>
  <si>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</si>
  <si>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</si>
  <si>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</si>
  <si>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</si>
  <si>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</si>
  <si>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</si>
  <si>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</si>
  <si>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</si>
  <si>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</si>
  <si>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</si>
  <si>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</si>
  <si>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</si>
  <si>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</si>
  <si>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</si>
  <si>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</si>
  <si>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куб.м/Гкал</t>
  </si>
  <si>
    <t>Период</t>
  </si>
  <si>
    <t>выплаты социального характера</t>
  </si>
  <si>
    <t>Средняя  численность работников за отчетный месяц</t>
  </si>
  <si>
    <t>Фонд начисленной заработной платы, тыс. руб.</t>
  </si>
  <si>
    <t>всего</t>
  </si>
  <si>
    <t>работники списочного состава (без внешних совместителей)</t>
  </si>
  <si>
    <t>внешних совместителей</t>
  </si>
  <si>
    <t>работников, выплнявших работы по договорам гражданско-правового характера</t>
  </si>
  <si>
    <t>работников, выполнявших работы по договорам гражданско-правового характера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</si>
  <si>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</si>
  <si>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</si>
  <si>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</si>
  <si>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</si>
  <si>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</si>
  <si>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</si>
  <si>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</si>
  <si>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</si>
  <si>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</si>
  <si>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</si>
  <si>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</si>
  <si>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</si>
  <si>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АКТИВ</t>
  </si>
  <si>
    <t>Код показателя</t>
  </si>
  <si>
    <t>На начало отчетного года</t>
  </si>
  <si>
    <t>I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</si>
  <si>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</si>
  <si>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</si>
  <si>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</si>
  <si>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</si>
  <si>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</si>
  <si>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</si>
  <si>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</si>
  <si>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ИТОГО по разделу I </t>
  </si>
  <si>
    <t xml:space="preserve"> II ОБОРОТНЫЕ АКТИВЫ</t>
  </si>
  <si>
    <t>Запасы, 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</si>
  <si>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</si>
  <si>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</si>
  <si>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</si>
  <si>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</si>
  <si>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</si>
  <si>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</si>
  <si>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</si>
  <si>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</si>
  <si>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</si>
  <si>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</si>
  <si>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</si>
  <si>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авансы выданные</t>
  </si>
  <si>
    <t>Краткосрочные финансовые вложения</t>
  </si>
  <si>
    <t>Денежные средства</t>
  </si>
  <si>
    <t>Прочие оборотные активы</t>
  </si>
  <si>
    <t xml:space="preserve">ИТОГО по разделу II </t>
  </si>
  <si>
    <t>БАЛАНС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</si>
  <si>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</si>
  <si>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</si>
  <si>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</si>
  <si>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</si>
  <si>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</si>
  <si>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капитал, в том числе: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</si>
  <si>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</si>
  <si>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</si>
  <si>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прошлых лет</t>
  </si>
  <si>
    <t>в т. ч. спецнадбавка</t>
  </si>
  <si>
    <t>Нераспределенная прибыль отчетного периода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</si>
  <si>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</si>
  <si>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</si>
  <si>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</si>
  <si>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</si>
  <si>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</si>
  <si>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</si>
  <si>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</si>
  <si>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задолженность, в том числе: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</si>
  <si>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</si>
  <si>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</si>
  <si>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</si>
  <si>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</si>
  <si>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авансы полученные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</si>
  <si>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</si>
  <si>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</si>
  <si>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</si>
  <si>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</si>
  <si>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</si>
  <si>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</si>
  <si>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Справка о наличии ценностей, учитываемых на забалансовых счетах</t>
  </si>
  <si>
    <t>Арендованные основные средства</t>
  </si>
  <si>
    <t>в том числе газопроводы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</si>
  <si>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</si>
  <si>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</si>
  <si>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</si>
  <si>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</si>
  <si>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</si>
  <si>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</si>
  <si>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анологичных объектов</t>
  </si>
  <si>
    <t>Нематериальные активы, полученные в пользование</t>
  </si>
  <si>
    <t>Наименование ЭСО</t>
  </si>
  <si>
    <t>Показатель</t>
  </si>
  <si>
    <t>за аналогичный период пред. года</t>
  </si>
  <si>
    <t>прочих, товаров, услуг</t>
  </si>
  <si>
    <t>прочих товаров,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</si>
  <si>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</si>
  <si>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</si>
  <si>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</si>
  <si>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</si>
  <si>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</si>
  <si>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</si>
  <si>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</si>
  <si>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</si>
  <si>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</si>
  <si>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</si>
  <si>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</si>
  <si>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</si>
  <si>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</si>
  <si>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</si>
  <si>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Налог на прибыль предыдущих периодов</t>
  </si>
  <si>
    <t>налоговые санкции</t>
  </si>
  <si>
    <t>СПРАВОЧНО</t>
  </si>
  <si>
    <t>Постоянные налоговые обязательства (активы)</t>
  </si>
  <si>
    <t>за отчетный период</t>
  </si>
  <si>
    <t xml:space="preserve">Форма №2 "Отчет о прибылях и убытках" </t>
  </si>
  <si>
    <t>Бухгалтерский баланс (годовой)(раскрывается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</si>
  <si>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Отчет о прибылях и убытках (форма №2 приложение к балансу)(раскрывается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</si>
  <si>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Сведения о численности заработной плате и движении работников</t>
  </si>
  <si>
    <t>валовая прибыль от продажи товаров и услуг по регулируемому виду деятельности</t>
  </si>
  <si>
    <t>Форма № 46-ТЭ (полезный отпуск)</t>
  </si>
  <si>
    <t>Представляют</t>
  </si>
  <si>
    <t>Сроки представления</t>
  </si>
  <si>
    <t xml:space="preserve">юридические лица - поставщики тепловой энергии: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
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</si>
  <si>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</si>
  <si>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</si>
  <si>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</si>
  <si>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</si>
  <si>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</si>
  <si>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Наименование организации</t>
  </si>
  <si>
    <t>ИНН</t>
  </si>
  <si>
    <t>Регион</t>
  </si>
  <si>
    <t>Костромская область</t>
  </si>
  <si>
    <t>Отчётность предоставляет филиал? (если да - укажите наименование филиала)</t>
  </si>
  <si>
    <t>Название филиала</t>
  </si>
  <si>
    <t>L1</t>
  </si>
  <si>
    <t>Отчетный период</t>
  </si>
  <si>
    <t>- месяц</t>
  </si>
  <si>
    <t>Код</t>
  </si>
  <si>
    <t>отчитывающейся организации по ОКПО</t>
  </si>
  <si>
    <t>вида деятельности по ОКВД</t>
  </si>
  <si>
    <t>КПП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</si>
  <si>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</si>
  <si>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</si>
  <si>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</si>
  <si>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</si>
  <si>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440901001</t>
  </si>
  <si>
    <t>L7</t>
  </si>
  <si>
    <t>L8</t>
  </si>
  <si>
    <t>L9</t>
  </si>
  <si>
    <t>L10</t>
  </si>
  <si>
    <t>L11</t>
  </si>
  <si>
    <t>L12</t>
  </si>
  <si>
    <t>L13</t>
  </si>
  <si>
    <t>Руководитель организации</t>
  </si>
  <si>
    <t>Ф.И.О.:</t>
  </si>
  <si>
    <t>L2</t>
  </si>
  <si>
    <t>Руководитель организации. ФИО</t>
  </si>
  <si>
    <t>Должностное лицо, ответственное за составление формы</t>
  </si>
  <si>
    <t>L3</t>
  </si>
  <si>
    <t>Должностное лицо, ответственное за составление формы. ФИО</t>
  </si>
  <si>
    <t>Должность:</t>
  </si>
  <si>
    <t>L4</t>
  </si>
  <si>
    <t>Должностное лицо, ответственное за составление формы. Должность</t>
  </si>
  <si>
    <t>Номер контактного телефона:</t>
  </si>
  <si>
    <t>L5</t>
  </si>
  <si>
    <t>Номер контактного телефона</t>
  </si>
  <si>
    <t>Дата составления документа:</t>
  </si>
  <si>
    <t>L6</t>
  </si>
  <si>
    <t>Дата составления документа</t>
  </si>
  <si>
    <t>Инструкция по заполнению шаблона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</si>
  <si>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</si>
  <si>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</si>
  <si>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</si>
  <si>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</si>
  <si>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</si>
  <si>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</si>
  <si>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</si>
  <si>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</si>
  <si>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Полезный отпуск теплоэнергии в паре</t>
  </si>
  <si>
    <t xml:space="preserve">1. В настоящем разделе отражаются сведения об объемах полезного отпуска и стоимости тепловой энергии в паре, определенных по группам потребителей. </t>
  </si>
  <si>
    <t>2. В графах 3, 4, 5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</si>
  <si>
    <t>3. В графах 6, 7, 8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</t>
  </si>
  <si>
    <t>4. В графах 4, 7 отражается информация по потребителям, финансируемым из федерального бюджета, а в графах 5, 8 по потребителям, финансируемым из регионального и муниципального бюджета.</t>
  </si>
  <si>
    <t>5. В строках 123, 124 отражается информация организациями, оказывающими услуги отопления и горячего водоснабжения.</t>
  </si>
  <si>
    <t>6. В строке 180 отображаются суммарные объем и стоимость проданной тепловой энергии (сумма строк 110, 120, 130-170).</t>
  </si>
  <si>
    <t>Объем тепловой энергии.ВСЕГО</t>
  </si>
  <si>
    <t xml:space="preserve">Объем тепловой энергии.Потребители фед.бюджета. </t>
  </si>
  <si>
    <t>Объем тепловой энергии.Потребители рег. Бюджета</t>
  </si>
  <si>
    <t>Стоимость тепловой энергии.ВСЕГО</t>
  </si>
  <si>
    <t xml:space="preserve">Стоимость тепловой энергии.Потребители фед.бюджета. </t>
  </si>
  <si>
    <t>Стоимость тепловой энергии.Потребители рег. Бюджета</t>
  </si>
  <si>
    <t>L1.1</t>
  </si>
  <si>
    <t>L1.2</t>
  </si>
  <si>
    <t>L2.1</t>
  </si>
  <si>
    <t>L2.2</t>
  </si>
  <si>
    <t>по ОКЕИ: тысяча гигакалорий – 234, рубли - 384</t>
  </si>
  <si>
    <t>Наименование</t>
  </si>
  <si>
    <t>Код строки</t>
  </si>
  <si>
    <t xml:space="preserve">Объем тепловой энергии за отчетный месяц (год), тыс Гкал </t>
  </si>
  <si>
    <t>Стоимость тепловой энергии за отчетный месяц (год), тыс руб (товарная продукция)</t>
  </si>
  <si>
    <t>в том числе для потребителей</t>
  </si>
  <si>
    <t>федерального бюджета</t>
  </si>
  <si>
    <t>регионального и муниципального бюджета</t>
  </si>
  <si>
    <t>ПРОМЫШЛЕННЫЕ</t>
  </si>
  <si>
    <t>Промышленные потребители</t>
  </si>
  <si>
    <t>Промышленные и приравнен-ные к ним потребители</t>
  </si>
  <si>
    <t>НАСЕЛЕНИЕ</t>
  </si>
  <si>
    <t>Всего</t>
  </si>
  <si>
    <t>Население всего:</t>
  </si>
  <si>
    <t>Проживающее в многоквартирных домах</t>
  </si>
  <si>
    <t>- проживающее в многоквартирных домах</t>
  </si>
  <si>
    <t>Проживающее в индивидуальных домах</t>
  </si>
  <si>
    <t>- проживающее в индивидуальных домах</t>
  </si>
  <si>
    <t>На нужды отопления</t>
  </si>
  <si>
    <t>- на нужды отопления</t>
  </si>
  <si>
    <t xml:space="preserve">На нужды горячего водоснабжения </t>
  </si>
  <si>
    <t xml:space="preserve">- на нужды горячего водоснабжения </t>
  </si>
  <si>
    <t>ПРОЧИЕ</t>
  </si>
  <si>
    <t>Бюджетные организации</t>
  </si>
  <si>
    <t>Другие теплосбытовые и теплоснабжающие  организации</t>
  </si>
  <si>
    <t>Прочие потребители</t>
  </si>
  <si>
    <t>Собственные нужды электро-снабжающих организаций</t>
  </si>
  <si>
    <t>Собственные и производст-венные нужды энерго-снабжающих организаций</t>
  </si>
  <si>
    <t>Компенсация расхода т/э на передачу организациями</t>
  </si>
  <si>
    <t>Компенсация расхода тепловой энергии на передачу организациями, оказывающи-ми услуги по передаче тепловой энергии</t>
  </si>
  <si>
    <t>ПОЛЕЗНЫЙ ОТПУСК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</si>
  <si>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</si>
  <si>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</si>
  <si>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</si>
  <si>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</si>
  <si>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</si>
  <si>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</si>
  <si>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</si>
  <si>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</si>
  <si>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</si>
  <si>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 xml:space="preserve"> Здесь Вы можете оставить свои комментарии</t>
  </si>
  <si>
    <t>СВЕДЕНИЯ О ПОЛЕЗНОМ ОТПУСКЕ (ПРОДАЖЕ) ТЕПЛОВОЙ ЭНЕРГИИ</t>
  </si>
  <si>
    <t>Информация о ценах (тарифах) на регулируемые товары и услуги и надбавках к этим ценам (тарифам)</t>
  </si>
  <si>
    <t>реквизиты постановления</t>
  </si>
  <si>
    <t>На конец отчетного года</t>
  </si>
  <si>
    <t>Выручка от продажи товаров, продукции, работ, услуг (без НДС)</t>
  </si>
  <si>
    <t>Себестоимость проданных товаров, продукции, работ, услуг</t>
  </si>
  <si>
    <t>Чистая прибыль (убыток) отчетного периода</t>
  </si>
  <si>
    <t>1.</t>
  </si>
  <si>
    <t>1.1</t>
  </si>
  <si>
    <t>2.</t>
  </si>
  <si>
    <t>2.1</t>
  </si>
  <si>
    <t>3.</t>
  </si>
  <si>
    <t>4.</t>
  </si>
  <si>
    <t>5.</t>
  </si>
  <si>
    <t>5.1</t>
  </si>
  <si>
    <t>5.2</t>
  </si>
  <si>
    <t>5.3</t>
  </si>
  <si>
    <t>5.4</t>
  </si>
  <si>
    <t>5.5</t>
  </si>
  <si>
    <t>6.</t>
  </si>
  <si>
    <t>6.1</t>
  </si>
  <si>
    <t>6.2</t>
  </si>
  <si>
    <t>6.3</t>
  </si>
  <si>
    <t>6.4</t>
  </si>
  <si>
    <t>6.5</t>
  </si>
  <si>
    <t>Бухгалтерский баланс (годовой)                 Форма №1</t>
  </si>
  <si>
    <t>2010 год</t>
  </si>
  <si>
    <t>Срок исполнения</t>
  </si>
  <si>
    <t>не позднее 30 дней со дня принятия решения об установлении тарифа в печатном издании и подробно на сайте</t>
  </si>
  <si>
    <r>
      <t>об инвестиционных программах и отчетах об их реализации в соответствии с п.16 Постановления (по п.п</t>
    </r>
    <r>
      <rPr>
        <b/>
        <sz val="9"/>
        <rFont val="Times New Roman"/>
        <family val="1"/>
      </rPr>
      <t>. а)- г)</t>
    </r>
    <r>
      <rPr>
        <sz val="9"/>
        <rFont val="Times New Roman"/>
        <family val="1"/>
      </rPr>
      <t xml:space="preserve"> раскрывается </t>
    </r>
    <r>
      <rPr>
        <b/>
        <sz val="9"/>
        <rFont val="Times New Roman"/>
        <family val="1"/>
      </rPr>
      <t>не позднее 30 дней со дня принятия решения</t>
    </r>
    <r>
      <rPr>
        <sz val="9"/>
        <rFont val="Times New Roman"/>
        <family val="1"/>
      </rPr>
      <t xml:space="preserve"> об установлении тарифа на очередной период регулирования; по п. </t>
    </r>
    <r>
      <rPr>
        <b/>
        <sz val="9"/>
        <color indexed="12"/>
        <rFont val="Times New Roman"/>
        <family val="1"/>
      </rPr>
      <t>д)</t>
    </r>
    <r>
      <rPr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>не позднее 30 дней со дня сдачи годового бухгалтерского баланса в налоговые органы)</t>
    </r>
    <r>
      <rPr>
        <b/>
        <sz val="9"/>
        <rFont val="Times New Roman"/>
        <family val="1"/>
      </rPr>
      <t>;</t>
    </r>
  </si>
  <si>
    <t>Сведения о численности заработной плате и движении работников(в т. ч. о среднесписочной численности основного производственного персонала, человек)</t>
  </si>
  <si>
    <t xml:space="preserve">не позднее 30 дней со дня сдачи годового бухгалтерского баланса в налоговые органы; </t>
  </si>
  <si>
    <t>в печатном издании и на сайте ежеквартально</t>
  </si>
  <si>
    <t>годовая</t>
  </si>
  <si>
    <r>
      <t xml:space="preserve">об основных показателях финансово-хозяйственной деятельности в соответствии с пунктом 14 Постановления (раскрывается по п.п.- </t>
    </r>
    <r>
      <rPr>
        <b/>
        <sz val="9"/>
        <rFont val="Tahoma"/>
        <family val="2"/>
      </rPr>
      <t>а)- д), з)-ц),</t>
    </r>
    <r>
      <rPr>
        <sz val="9"/>
        <rFont val="Tahoma"/>
        <family val="2"/>
      </rPr>
      <t xml:space="preserve"> которые были учтены при установлении тарифов, раскрывается </t>
    </r>
    <r>
      <rPr>
        <b/>
        <sz val="9"/>
        <rFont val="Tahoma"/>
        <family val="2"/>
      </rPr>
      <t>не позднее 30 дней со дня принятия решения</t>
    </r>
    <r>
      <rPr>
        <sz val="9"/>
        <rFont val="Tahoma"/>
        <family val="2"/>
      </rPr>
      <t xml:space="preserve"> об установлении тарифа на очередной период регулирования, по </t>
    </r>
    <r>
      <rPr>
        <b/>
        <sz val="9"/>
        <rFont val="Tahoma"/>
        <family val="2"/>
      </rPr>
      <t xml:space="preserve">остальным показателям не позднее 30 дней со дня сдачи годового бухгалтерского баланса в налоговые органы); </t>
    </r>
  </si>
  <si>
    <t>п.г.т.Судиславль ул.Советская 18б</t>
  </si>
  <si>
    <t>2-14-24</t>
  </si>
  <si>
    <t>Симоненко С.В.</t>
  </si>
  <si>
    <t>от 23.11.2010г.  № 10/238</t>
  </si>
  <si>
    <t>т.</t>
  </si>
  <si>
    <t>Объём</t>
  </si>
  <si>
    <t>м3</t>
  </si>
  <si>
    <t xml:space="preserve">Стоимость единицы объема </t>
  </si>
  <si>
    <t>Оспособ приобретения</t>
  </si>
  <si>
    <t>уголь  Стоимость</t>
  </si>
  <si>
    <t xml:space="preserve">расходы на топливо (расшифровать по видам топлива) </t>
  </si>
  <si>
    <t>дрова Стоимость</t>
  </si>
  <si>
    <t xml:space="preserve"> 2010</t>
  </si>
  <si>
    <t>МУП "Судиславское ЖКХ"</t>
  </si>
  <si>
    <t>п.г.т. Судиславль ул.Советская 18б</t>
  </si>
  <si>
    <t>год</t>
  </si>
  <si>
    <t>Симоненко Сергей Владимирович</t>
  </si>
  <si>
    <t>Оберемок Елена Юрьевна</t>
  </si>
  <si>
    <t>экономист</t>
  </si>
  <si>
    <t>2-14-22</t>
  </si>
  <si>
    <t>97603739</t>
  </si>
  <si>
    <t>40.30.</t>
  </si>
  <si>
    <t>34242551000</t>
  </si>
  <si>
    <t>Оберемок Е.Ю.</t>
  </si>
  <si>
    <t>«_28___» _января______2011__ год</t>
  </si>
  <si>
    <t>2009год</t>
  </si>
  <si>
    <t xml:space="preserve">Судиславский            МУП "Судиславское ЖКХ"           </t>
  </si>
  <si>
    <t>Полезный отпуск теплоэнергии в паре.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</si>
</sst>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(* #,##0.0_);_(* \(#,##0.0\);_(* &quot;-&quot;??_);_(@_)"/>
    <numFmt numFmtId="188" formatCode="_(* #,##0_);_(* \(#,##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color indexed="9"/>
      <name val="Tahoma"/>
      <family val="2"/>
    </font>
    <font>
      <b/>
      <sz val="14"/>
      <name val="Tahoma"/>
      <family val="2"/>
    </font>
    <font>
      <b/>
      <sz val="14"/>
      <name val="Franklin Gothic Medium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8"/>
      <name val="Arial"/>
      <family val="0"/>
    </font>
    <font>
      <sz val="10"/>
      <color indexed="9"/>
      <name val="Tahoma"/>
      <family val="2"/>
    </font>
    <font>
      <sz val="14"/>
      <name val="Tahoma"/>
      <family val="2"/>
    </font>
    <font>
      <b/>
      <sz val="10"/>
      <color indexed="55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sz val="12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22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9"/>
      <color indexed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3" fillId="0" borderId="1" applyBorder="0">
      <alignment horizontal="center" vertical="center" wrapText="1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Fill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49" fontId="2" fillId="0" borderId="0" xfId="22" applyFo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2" fillId="0" borderId="0" xfId="24" applyFont="1">
      <alignment vertical="top"/>
      <protection/>
    </xf>
    <xf numFmtId="0" fontId="11" fillId="0" borderId="0" xfId="24" applyNumberFormat="1" applyFont="1" applyFill="1">
      <alignment vertical="top"/>
      <protection/>
    </xf>
    <xf numFmtId="49" fontId="2" fillId="0" borderId="0" xfId="24" applyFont="1" applyBorder="1">
      <alignment vertical="top"/>
      <protection/>
    </xf>
    <xf numFmtId="49" fontId="3" fillId="0" borderId="3" xfId="24" applyFont="1" applyFill="1" applyBorder="1" applyAlignment="1">
      <alignment horizontal="right" vertical="center" wrapText="1"/>
      <protection/>
    </xf>
    <xf numFmtId="49" fontId="3" fillId="0" borderId="4" xfId="24" applyFont="1" applyFill="1" applyBorder="1" applyAlignment="1" applyProtection="1">
      <alignment horizontal="right" vertical="center" wrapText="1"/>
      <protection/>
    </xf>
    <xf numFmtId="49" fontId="3" fillId="0" borderId="5" xfId="24" applyFont="1" applyFill="1" applyBorder="1" applyAlignment="1">
      <alignment horizontal="right" vertical="center" wrapText="1"/>
      <protection/>
    </xf>
    <xf numFmtId="49" fontId="3" fillId="0" borderId="6" xfId="24" applyFont="1" applyFill="1" applyBorder="1" applyAlignment="1">
      <alignment horizontal="right" vertical="center" wrapText="1"/>
      <protection/>
    </xf>
    <xf numFmtId="49" fontId="9" fillId="0" borderId="7" xfId="24" applyFont="1" applyFill="1" applyBorder="1" applyAlignment="1" applyProtection="1">
      <alignment vertical="center" wrapText="1"/>
      <protection/>
    </xf>
    <xf numFmtId="49" fontId="9" fillId="0" borderId="8" xfId="24" applyFont="1" applyFill="1" applyBorder="1" applyAlignment="1" applyProtection="1">
      <alignment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right" vertical="center" wrapText="1"/>
      <protection/>
    </xf>
    <xf numFmtId="0" fontId="10" fillId="0" borderId="2" xfId="21" applyFont="1" applyFill="1" applyBorder="1" applyAlignment="1">
      <alignment horizontal="right" vertical="center" wrapText="1"/>
      <protection/>
    </xf>
    <xf numFmtId="49" fontId="2" fillId="0" borderId="0" xfId="23" applyFont="1">
      <alignment vertical="top"/>
      <protection/>
    </xf>
    <xf numFmtId="49" fontId="16" fillId="0" borderId="0" xfId="23" applyFont="1" applyAlignment="1">
      <alignment horizontal="justify" vertical="top"/>
      <protection/>
    </xf>
    <xf numFmtId="49" fontId="17" fillId="0" borderId="0" xfId="23" applyFont="1" applyAlignment="1">
      <alignment horizontal="justify" vertical="top"/>
      <protection/>
    </xf>
    <xf numFmtId="49" fontId="18" fillId="0" borderId="0" xfId="16" applyNumberFormat="1" applyFont="1" applyAlignment="1" applyProtection="1">
      <alignment horizontal="justify" vertical="top"/>
      <protection/>
    </xf>
    <xf numFmtId="49" fontId="21" fillId="0" borderId="0" xfId="28" applyNumberFormat="1" applyFont="1">
      <alignment/>
      <protection/>
    </xf>
    <xf numFmtId="49" fontId="21" fillId="0" borderId="0" xfId="27" applyNumberFormat="1" applyFont="1">
      <alignment/>
      <protection/>
    </xf>
    <xf numFmtId="0" fontId="21" fillId="0" borderId="0" xfId="27" applyFont="1">
      <alignment/>
      <protection/>
    </xf>
    <xf numFmtId="0" fontId="10" fillId="0" borderId="0" xfId="27" applyFont="1">
      <alignment/>
      <protection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5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" fillId="0" borderId="0" xfId="22" applyFont="1" applyFill="1" applyProtection="1">
      <alignment vertical="top"/>
      <protection/>
    </xf>
    <xf numFmtId="49" fontId="2" fillId="0" borderId="0" xfId="22" applyFill="1" applyProtection="1">
      <alignment vertical="top"/>
      <protection/>
    </xf>
    <xf numFmtId="0" fontId="24" fillId="0" borderId="0" xfId="0" applyFont="1" applyFill="1" applyAlignment="1">
      <alignment vertical="center" wrapText="1"/>
    </xf>
    <xf numFmtId="49" fontId="2" fillId="0" borderId="0" xfId="22" applyFont="1" applyFill="1" applyAlignment="1" applyProtection="1">
      <alignment horizontal="center" vertical="top"/>
      <protection/>
    </xf>
    <xf numFmtId="0" fontId="2" fillId="0" borderId="0" xfId="3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Alignment="1">
      <alignment vertical="center"/>
    </xf>
    <xf numFmtId="179" fontId="0" fillId="0" borderId="0" xfId="33" applyAlignment="1">
      <alignment vertical="center"/>
    </xf>
    <xf numFmtId="0" fontId="31" fillId="0" borderId="0" xfId="0" applyFont="1" applyFill="1" applyAlignment="1" applyProtection="1">
      <alignment/>
      <protection/>
    </xf>
    <xf numFmtId="0" fontId="31" fillId="0" borderId="12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1" fillId="0" borderId="13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179" fontId="1" fillId="0" borderId="0" xfId="33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8" fillId="0" borderId="2" xfId="0" applyFont="1" applyFill="1" applyBorder="1" applyAlignment="1">
      <alignment wrapText="1"/>
    </xf>
    <xf numFmtId="179" fontId="7" fillId="0" borderId="2" xfId="33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180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wrapText="1"/>
      <protection/>
    </xf>
    <xf numFmtId="0" fontId="3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Alignment="1" applyProtection="1">
      <alignment horizontal="center" wrapText="1"/>
      <protection/>
    </xf>
    <xf numFmtId="0" fontId="31" fillId="0" borderId="13" xfId="0" applyFont="1" applyFill="1" applyBorder="1" applyAlignment="1" applyProtection="1">
      <alignment horizontal="right" vertical="top"/>
      <protection/>
    </xf>
    <xf numFmtId="0" fontId="31" fillId="0" borderId="13" xfId="0" applyFont="1" applyFill="1" applyBorder="1" applyAlignment="1" applyProtection="1">
      <alignment wrapText="1"/>
      <protection/>
    </xf>
    <xf numFmtId="0" fontId="31" fillId="0" borderId="0" xfId="0" applyFont="1" applyFill="1" applyAlignment="1" applyProtection="1">
      <alignment horizontal="right" vertical="top"/>
      <protection/>
    </xf>
    <xf numFmtId="0" fontId="3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" xfId="0" applyFont="1" applyFill="1" applyBorder="1" applyAlignment="1" applyProtection="1">
      <alignment horizontal="left" vertical="center" wrapText="1" indent="2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 inden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3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28" applyFont="1" applyAlignment="1">
      <alignment horizontal="center" vertical="center"/>
      <protection/>
    </xf>
    <xf numFmtId="49" fontId="10" fillId="0" borderId="2" xfId="23" applyFont="1" applyBorder="1" applyAlignment="1">
      <alignment horizontal="justify" vertical="center"/>
      <protection/>
    </xf>
    <xf numFmtId="0" fontId="10" fillId="0" borderId="2" xfId="28" applyFont="1" applyBorder="1" applyAlignment="1">
      <alignment horizontal="justify" vertical="center"/>
      <protection/>
    </xf>
    <xf numFmtId="49" fontId="10" fillId="0" borderId="0" xfId="23" applyFont="1" applyBorder="1" applyAlignment="1">
      <alignment horizontal="justify" vertical="center"/>
      <protection/>
    </xf>
    <xf numFmtId="0" fontId="15" fillId="0" borderId="2" xfId="28" applyFont="1" applyBorder="1" applyAlignment="1">
      <alignment horizontal="center" vertical="center"/>
      <protection/>
    </xf>
    <xf numFmtId="0" fontId="2" fillId="0" borderId="0" xfId="24" applyNumberFormat="1" applyFont="1" applyFill="1">
      <alignment vertical="top"/>
      <protection/>
    </xf>
    <xf numFmtId="49" fontId="2" fillId="0" borderId="0" xfId="24" applyFont="1" applyFill="1">
      <alignment vertical="top"/>
      <protection/>
    </xf>
    <xf numFmtId="0" fontId="10" fillId="0" borderId="0" xfId="26" applyFont="1" applyFill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3" fillId="0" borderId="0" xfId="24" applyNumberFormat="1" applyFont="1" applyFill="1" applyAlignment="1">
      <alignment horizontal="center" vertical="center"/>
      <protection/>
    </xf>
    <xf numFmtId="49" fontId="11" fillId="0" borderId="0" xfId="24" applyFont="1" applyFill="1" applyAlignment="1">
      <alignment vertical="top"/>
      <protection/>
    </xf>
    <xf numFmtId="49" fontId="2" fillId="0" borderId="0" xfId="24" applyFont="1" applyFill="1" applyAlignment="1">
      <alignment vertical="top"/>
      <protection/>
    </xf>
    <xf numFmtId="0" fontId="10" fillId="0" borderId="0" xfId="28" applyFont="1" applyFill="1">
      <alignment/>
      <protection/>
    </xf>
    <xf numFmtId="49" fontId="2" fillId="0" borderId="0" xfId="24" applyFont="1" applyFill="1" applyBorder="1" applyAlignment="1">
      <alignment vertical="top"/>
      <protection/>
    </xf>
    <xf numFmtId="49" fontId="2" fillId="0" borderId="0" xfId="24" applyFont="1" applyFill="1" applyBorder="1">
      <alignment vertical="top"/>
      <protection/>
    </xf>
    <xf numFmtId="49" fontId="2" fillId="0" borderId="14" xfId="24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9" fontId="11" fillId="0" borderId="0" xfId="24" applyFont="1" applyFill="1">
      <alignment vertical="top"/>
      <protection/>
    </xf>
    <xf numFmtId="49" fontId="2" fillId="0" borderId="0" xfId="24" applyFont="1" applyFill="1" applyBorder="1" applyAlignment="1">
      <alignment vertical="top" wrapText="1"/>
      <protection/>
    </xf>
    <xf numFmtId="49" fontId="11" fillId="0" borderId="0" xfId="24" applyFont="1" applyFill="1" applyBorder="1">
      <alignment vertical="top"/>
      <protection/>
    </xf>
    <xf numFmtId="0" fontId="14" fillId="0" borderId="5" xfId="29" applyFont="1" applyFill="1" applyBorder="1" applyAlignment="1">
      <alignment horizontal="center" vertical="center" wrapText="1"/>
      <protection/>
    </xf>
    <xf numFmtId="0" fontId="14" fillId="0" borderId="2" xfId="29" applyFont="1" applyFill="1" applyBorder="1" applyAlignment="1">
      <alignment horizontal="center" vertical="center" wrapText="1"/>
      <protection/>
    </xf>
    <xf numFmtId="0" fontId="14" fillId="0" borderId="14" xfId="29" applyFont="1" applyFill="1" applyBorder="1" applyAlignment="1">
      <alignment horizontal="center" vertical="center" wrapText="1"/>
      <protection/>
    </xf>
    <xf numFmtId="49" fontId="2" fillId="0" borderId="15" xfId="24" applyFont="1" applyFill="1" applyBorder="1" applyAlignment="1" applyProtection="1">
      <alignment horizontal="center" vertical="center" wrapText="1"/>
      <protection locked="0"/>
    </xf>
    <xf numFmtId="49" fontId="2" fillId="0" borderId="16" xfId="24" applyFont="1" applyFill="1" applyBorder="1" applyAlignment="1" applyProtection="1">
      <alignment horizontal="center" vertical="center" wrapText="1"/>
      <protection locked="0"/>
    </xf>
    <xf numFmtId="49" fontId="2" fillId="0" borderId="16" xfId="24" applyFont="1" applyFill="1" applyBorder="1" applyAlignment="1" applyProtection="1">
      <alignment horizontal="center" vertical="center" wrapText="1"/>
      <protection/>
    </xf>
    <xf numFmtId="49" fontId="2" fillId="0" borderId="17" xfId="24" applyFont="1" applyFill="1" applyBorder="1" applyAlignment="1" applyProtection="1">
      <alignment horizontal="center" vertical="center" wrapText="1"/>
      <protection locked="0"/>
    </xf>
    <xf numFmtId="49" fontId="11" fillId="0" borderId="0" xfId="24" applyFont="1" applyFill="1" applyAlignment="1">
      <alignment vertical="top" wrapText="1"/>
      <protection/>
    </xf>
    <xf numFmtId="49" fontId="21" fillId="0" borderId="0" xfId="27" applyNumberFormat="1" applyFont="1" applyFill="1">
      <alignment/>
      <protection/>
    </xf>
    <xf numFmtId="0" fontId="21" fillId="0" borderId="0" xfId="27" applyFont="1" applyFill="1">
      <alignment/>
      <protection/>
    </xf>
    <xf numFmtId="0" fontId="10" fillId="0" borderId="0" xfId="27" applyFont="1" applyFill="1">
      <alignment/>
      <protection/>
    </xf>
    <xf numFmtId="0" fontId="12" fillId="0" borderId="0" xfId="27" applyFont="1" applyFill="1" applyAlignment="1">
      <alignment horizontal="centerContinuous" vertical="center"/>
      <protection/>
    </xf>
    <xf numFmtId="0" fontId="22" fillId="0" borderId="0" xfId="27" applyFont="1" applyFill="1" applyAlignment="1">
      <alignment horizontal="centerContinuous" vertical="center"/>
      <protection/>
    </xf>
    <xf numFmtId="0" fontId="10" fillId="0" borderId="0" xfId="27" applyFont="1" applyFill="1" applyAlignment="1">
      <alignment horizontal="centerContinuous" vertical="center"/>
      <protection/>
    </xf>
    <xf numFmtId="0" fontId="10" fillId="0" borderId="18" xfId="27" applyFont="1" applyFill="1" applyBorder="1" applyAlignment="1">
      <alignment horizontal="center" vertical="center" wrapText="1"/>
      <protection/>
    </xf>
    <xf numFmtId="0" fontId="23" fillId="0" borderId="1" xfId="27" applyFont="1" applyFill="1" applyBorder="1" applyAlignment="1">
      <alignment horizontal="center" vertical="center" wrapText="1"/>
      <protection/>
    </xf>
    <xf numFmtId="0" fontId="23" fillId="0" borderId="19" xfId="27" applyFont="1" applyFill="1" applyBorder="1" applyAlignment="1">
      <alignment horizontal="center" vertical="center" wrapText="1"/>
      <protection/>
    </xf>
    <xf numFmtId="0" fontId="23" fillId="0" borderId="20" xfId="27" applyFont="1" applyFill="1" applyBorder="1" applyAlignment="1">
      <alignment horizontal="center" vertical="center" wrapText="1"/>
      <protection/>
    </xf>
    <xf numFmtId="0" fontId="10" fillId="0" borderId="3" xfId="27" applyFont="1" applyFill="1" applyBorder="1" applyAlignment="1">
      <alignment horizontal="left" vertical="center" wrapText="1"/>
      <protection/>
    </xf>
    <xf numFmtId="0" fontId="10" fillId="0" borderId="4" xfId="27" applyFont="1" applyFill="1" applyBorder="1" applyAlignment="1">
      <alignment horizontal="center" vertical="center" wrapText="1"/>
      <protection/>
    </xf>
    <xf numFmtId="181" fontId="10" fillId="0" borderId="4" xfId="27" applyNumberFormat="1" applyFont="1" applyFill="1" applyBorder="1" applyAlignment="1" applyProtection="1">
      <alignment horizontal="center" vertical="center" wrapText="1"/>
      <protection locked="0"/>
    </xf>
    <xf numFmtId="181" fontId="10" fillId="0" borderId="21" xfId="27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27" applyFont="1" applyFill="1" applyBorder="1" applyAlignment="1">
      <alignment horizontal="left" vertical="center" wrapText="1"/>
      <protection/>
    </xf>
    <xf numFmtId="0" fontId="10" fillId="0" borderId="2" xfId="27" applyFont="1" applyFill="1" applyBorder="1" applyAlignment="1">
      <alignment horizontal="center" vertical="center" wrapText="1"/>
      <protection/>
    </xf>
    <xf numFmtId="181" fontId="10" fillId="0" borderId="10" xfId="27" applyNumberFormat="1" applyFont="1" applyFill="1" applyBorder="1" applyAlignment="1" applyProtection="1">
      <alignment horizontal="center" vertical="center" wrapText="1"/>
      <protection locked="0"/>
    </xf>
    <xf numFmtId="181" fontId="10" fillId="0" borderId="11" xfId="27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27" applyFont="1" applyFill="1" applyBorder="1" applyAlignment="1">
      <alignment horizontal="left" vertical="center" wrapText="1" indent="1"/>
      <protection/>
    </xf>
    <xf numFmtId="0" fontId="10" fillId="0" borderId="6" xfId="27" applyFont="1" applyFill="1" applyBorder="1" applyAlignment="1">
      <alignment horizontal="left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181" fontId="10" fillId="0" borderId="7" xfId="27" applyNumberFormat="1" applyFont="1" applyFill="1" applyBorder="1" applyAlignment="1" applyProtection="1">
      <alignment horizontal="center" vertical="center" wrapText="1"/>
      <protection/>
    </xf>
    <xf numFmtId="181" fontId="10" fillId="0" borderId="8" xfId="27" applyNumberFormat="1" applyFont="1" applyFill="1" applyBorder="1" applyAlignment="1" applyProtection="1">
      <alignment horizontal="center" vertical="center" wrapText="1"/>
      <protection/>
    </xf>
    <xf numFmtId="0" fontId="10" fillId="0" borderId="0" xfId="27" applyFont="1" applyFill="1" applyBorder="1">
      <alignment/>
      <protection/>
    </xf>
    <xf numFmtId="0" fontId="10" fillId="0" borderId="0" xfId="27" applyFont="1" applyFill="1" applyAlignment="1">
      <alignment horizontal="center" vertical="center"/>
      <protection/>
    </xf>
    <xf numFmtId="0" fontId="7" fillId="0" borderId="2" xfId="25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79" fontId="7" fillId="0" borderId="2" xfId="33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179" fontId="8" fillId="0" borderId="2" xfId="33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49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2" xfId="22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horizontal="right" vertical="center" wrapText="1"/>
      <protection/>
    </xf>
    <xf numFmtId="49" fontId="3" fillId="0" borderId="22" xfId="22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0" fontId="2" fillId="0" borderId="2" xfId="30" applyFont="1" applyFill="1" applyBorder="1" applyAlignment="1" applyProtection="1">
      <alignment horizontal="center" vertical="center" wrapText="1"/>
      <protection/>
    </xf>
    <xf numFmtId="0" fontId="2" fillId="0" borderId="2" xfId="3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justify"/>
    </xf>
    <xf numFmtId="186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right" vertical="center" wrapText="1"/>
      <protection/>
    </xf>
    <xf numFmtId="0" fontId="7" fillId="0" borderId="22" xfId="0" applyFont="1" applyFill="1" applyBorder="1" applyAlignment="1" applyProtection="1">
      <alignment horizontal="right" vertical="center" wrapText="1"/>
      <protection/>
    </xf>
    <xf numFmtId="186" fontId="7" fillId="0" borderId="2" xfId="0" applyNumberFormat="1" applyFont="1" applyFill="1" applyBorder="1" applyAlignment="1" applyProtection="1">
      <alignment horizontal="center" vertical="center"/>
      <protection/>
    </xf>
    <xf numFmtId="188" fontId="7" fillId="0" borderId="2" xfId="33" applyNumberFormat="1" applyFont="1" applyFill="1" applyBorder="1" applyAlignment="1">
      <alignment vertical="center"/>
    </xf>
    <xf numFmtId="188" fontId="8" fillId="0" borderId="2" xfId="33" applyNumberFormat="1" applyFont="1" applyFill="1" applyBorder="1" applyAlignment="1">
      <alignment vertical="center"/>
    </xf>
    <xf numFmtId="188" fontId="7" fillId="0" borderId="2" xfId="33" applyNumberFormat="1" applyFont="1" applyFill="1" applyBorder="1" applyAlignment="1">
      <alignment wrapText="1"/>
    </xf>
    <xf numFmtId="0" fontId="10" fillId="0" borderId="24" xfId="28" applyFont="1" applyFill="1" applyBorder="1" applyAlignment="1">
      <alignment horizontal="center" vertical="center"/>
      <protection/>
    </xf>
    <xf numFmtId="0" fontId="9" fillId="0" borderId="0" xfId="28" applyFont="1" applyFill="1" applyAlignment="1">
      <alignment horizontal="center" vertical="center"/>
      <protection/>
    </xf>
    <xf numFmtId="0" fontId="10" fillId="0" borderId="0" xfId="28" applyFont="1" applyFill="1" applyAlignment="1">
      <alignment horizontal="center" vertical="center"/>
      <protection/>
    </xf>
    <xf numFmtId="0" fontId="12" fillId="0" borderId="0" xfId="19" applyFont="1" applyFill="1" applyAlignment="1" applyProtection="1">
      <alignment horizontal="center" vertical="center" wrapText="1"/>
      <protection locked="0"/>
    </xf>
    <xf numFmtId="0" fontId="10" fillId="0" borderId="25" xfId="28" applyFont="1" applyFill="1" applyBorder="1" applyAlignment="1">
      <alignment horizontal="left" vertical="center" wrapText="1"/>
      <protection/>
    </xf>
    <xf numFmtId="0" fontId="10" fillId="0" borderId="0" xfId="28" applyFont="1" applyFill="1" applyBorder="1" applyAlignment="1">
      <alignment horizontal="left" vertical="center"/>
      <protection/>
    </xf>
    <xf numFmtId="0" fontId="10" fillId="0" borderId="25" xfId="28" applyFont="1" applyFill="1" applyBorder="1" applyAlignment="1">
      <alignment horizontal="left" vertical="center"/>
      <protection/>
    </xf>
    <xf numFmtId="0" fontId="10" fillId="0" borderId="26" xfId="28" applyFont="1" applyFill="1" applyBorder="1" applyAlignment="1">
      <alignment horizontal="left" vertical="center"/>
      <protection/>
    </xf>
    <xf numFmtId="0" fontId="10" fillId="0" borderId="13" xfId="28" applyFont="1" applyFill="1" applyBorder="1" applyAlignment="1">
      <alignment horizontal="left" vertical="center"/>
      <protection/>
    </xf>
    <xf numFmtId="0" fontId="10" fillId="0" borderId="25" xfId="28" applyFont="1" applyFill="1" applyBorder="1" applyAlignment="1">
      <alignment horizontal="center" vertical="center" wrapText="1"/>
      <protection/>
    </xf>
    <xf numFmtId="0" fontId="10" fillId="0" borderId="27" xfId="28" applyFont="1" applyFill="1" applyBorder="1" applyAlignment="1">
      <alignment horizontal="center" vertical="center"/>
      <protection/>
    </xf>
    <xf numFmtId="0" fontId="10" fillId="0" borderId="28" xfId="28" applyFont="1" applyFill="1" applyBorder="1" applyAlignment="1">
      <alignment horizontal="center" vertical="center"/>
      <protection/>
    </xf>
    <xf numFmtId="0" fontId="9" fillId="0" borderId="0" xfId="26" applyFont="1" applyFill="1" applyAlignment="1">
      <alignment horizontal="right" vertical="center"/>
      <protection/>
    </xf>
    <xf numFmtId="0" fontId="24" fillId="0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horizontal="left" vertical="center" wrapText="1" inden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 indent="2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right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3" fillId="0" borderId="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28" applyFont="1" applyFill="1" applyBorder="1" applyAlignment="1">
      <alignment horizontal="center" vertical="center"/>
      <protection/>
    </xf>
    <xf numFmtId="0" fontId="10" fillId="0" borderId="31" xfId="28" applyFont="1" applyFill="1" applyBorder="1" applyAlignment="1">
      <alignment horizontal="center" vertical="center"/>
      <protection/>
    </xf>
    <xf numFmtId="0" fontId="10" fillId="0" borderId="25" xfId="28" applyFont="1" applyFill="1" applyBorder="1" applyAlignment="1">
      <alignment horizontal="center" vertical="center"/>
      <protection/>
    </xf>
    <xf numFmtId="0" fontId="10" fillId="0" borderId="26" xfId="28" applyFont="1" applyFill="1" applyBorder="1" applyAlignment="1">
      <alignment horizontal="center" vertical="center"/>
      <protection/>
    </xf>
    <xf numFmtId="0" fontId="10" fillId="0" borderId="13" xfId="28" applyFont="1" applyFill="1" applyBorder="1" applyAlignment="1">
      <alignment horizontal="center" vertical="center"/>
      <protection/>
    </xf>
    <xf numFmtId="0" fontId="10" fillId="0" borderId="32" xfId="28" applyFont="1" applyFill="1" applyBorder="1" applyAlignment="1">
      <alignment horizontal="center" vertical="center"/>
      <protection/>
    </xf>
    <xf numFmtId="0" fontId="10" fillId="0" borderId="0" xfId="28" applyFont="1" applyFill="1" applyAlignment="1">
      <alignment horizontal="center" vertical="center" wrapText="1"/>
      <protection/>
    </xf>
    <xf numFmtId="0" fontId="9" fillId="0" borderId="27" xfId="28" applyFont="1" applyFill="1" applyBorder="1" applyAlignment="1">
      <alignment horizontal="center" vertical="center"/>
      <protection/>
    </xf>
    <xf numFmtId="0" fontId="9" fillId="0" borderId="24" xfId="28" applyFont="1" applyFill="1" applyBorder="1" applyAlignment="1">
      <alignment horizontal="center" vertical="center"/>
      <protection/>
    </xf>
    <xf numFmtId="0" fontId="10" fillId="0" borderId="22" xfId="28" applyFont="1" applyFill="1" applyBorder="1" applyAlignment="1">
      <alignment horizontal="left" vertical="center" wrapText="1"/>
      <protection/>
    </xf>
    <xf numFmtId="0" fontId="10" fillId="0" borderId="33" xfId="28" applyFont="1" applyFill="1" applyBorder="1" applyAlignment="1">
      <alignment horizontal="left" vertical="center"/>
      <protection/>
    </xf>
    <xf numFmtId="0" fontId="10" fillId="0" borderId="23" xfId="28" applyFont="1" applyFill="1" applyBorder="1" applyAlignment="1">
      <alignment horizontal="left" vertical="center"/>
      <protection/>
    </xf>
    <xf numFmtId="0" fontId="10" fillId="0" borderId="22" xfId="28" applyFont="1" applyFill="1" applyBorder="1" applyAlignment="1">
      <alignment horizontal="center" vertical="center" wrapText="1"/>
      <protection/>
    </xf>
    <xf numFmtId="0" fontId="10" fillId="0" borderId="33" xfId="28" applyFont="1" applyFill="1" applyBorder="1" applyAlignment="1">
      <alignment horizontal="center" vertical="center" wrapText="1"/>
      <protection/>
    </xf>
    <xf numFmtId="0" fontId="10" fillId="0" borderId="23" xfId="28" applyFont="1" applyFill="1" applyBorder="1" applyAlignment="1">
      <alignment horizontal="center" vertical="center" wrapText="1"/>
      <protection/>
    </xf>
    <xf numFmtId="49" fontId="2" fillId="0" borderId="4" xfId="24" applyFont="1" applyFill="1" applyBorder="1" applyAlignment="1" applyProtection="1">
      <alignment horizontal="center" vertical="center" wrapText="1"/>
      <protection/>
    </xf>
    <xf numFmtId="49" fontId="2" fillId="0" borderId="21" xfId="24" applyFont="1" applyFill="1" applyBorder="1" applyAlignment="1" applyProtection="1">
      <alignment horizontal="center" vertical="center" wrapText="1"/>
      <protection/>
    </xf>
    <xf numFmtId="49" fontId="3" fillId="0" borderId="2" xfId="24" applyFont="1" applyFill="1" applyBorder="1" applyAlignment="1" applyProtection="1">
      <alignment horizontal="center" vertical="center" wrapText="1"/>
      <protection/>
    </xf>
    <xf numFmtId="49" fontId="3" fillId="0" borderId="2" xfId="24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2" fillId="0" borderId="2" xfId="24" applyFont="1" applyFill="1" applyBorder="1" applyAlignment="1" applyProtection="1">
      <alignment horizontal="center" vertical="center" wrapText="1"/>
      <protection locked="0"/>
    </xf>
    <xf numFmtId="49" fontId="2" fillId="0" borderId="14" xfId="24" applyFont="1" applyFill="1" applyBorder="1" applyAlignment="1" applyProtection="1">
      <alignment horizontal="center" vertical="center" wrapText="1"/>
      <protection locked="0"/>
    </xf>
    <xf numFmtId="49" fontId="10" fillId="0" borderId="7" xfId="24" applyFont="1" applyFill="1" applyBorder="1" applyAlignment="1" applyProtection="1">
      <alignment horizontal="center" vertical="center" wrapText="1"/>
      <protection locked="0"/>
    </xf>
    <xf numFmtId="0" fontId="3" fillId="0" borderId="34" xfId="20" applyFont="1" applyFill="1" applyBorder="1" applyAlignment="1">
      <alignment horizontal="center" vertical="center" wrapText="1"/>
      <protection/>
    </xf>
    <xf numFmtId="0" fontId="3" fillId="0" borderId="35" xfId="20" applyFont="1" applyFill="1" applyBorder="1" applyAlignment="1">
      <alignment horizontal="center" vertical="center" wrapText="1"/>
      <protection/>
    </xf>
    <xf numFmtId="0" fontId="3" fillId="0" borderId="36" xfId="20" applyFont="1" applyFill="1" applyBorder="1" applyAlignment="1">
      <alignment horizontal="center" vertical="center" wrapText="1"/>
      <protection/>
    </xf>
    <xf numFmtId="0" fontId="10" fillId="0" borderId="34" xfId="2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vertical="top" wrapText="1"/>
    </xf>
    <xf numFmtId="49" fontId="10" fillId="0" borderId="4" xfId="21" applyNumberFormat="1" applyFont="1" applyFill="1" applyBorder="1" applyAlignment="1" applyProtection="1">
      <alignment horizontal="left" vertical="center" wrapText="1"/>
      <protection locked="0"/>
    </xf>
    <xf numFmtId="49" fontId="10" fillId="0" borderId="21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21" applyFont="1" applyFill="1" applyBorder="1" applyAlignment="1">
      <alignment horizontal="center" vertical="center" wrapText="1"/>
      <protection/>
    </xf>
    <xf numFmtId="0" fontId="10" fillId="0" borderId="39" xfId="21" applyFont="1" applyFill="1" applyBorder="1" applyAlignment="1">
      <alignment horizontal="center" vertical="center" wrapText="1"/>
      <protection/>
    </xf>
    <xf numFmtId="0" fontId="10" fillId="0" borderId="40" xfId="21" applyFont="1" applyFill="1" applyBorder="1" applyAlignment="1">
      <alignment horizontal="center" vertical="center" wrapText="1"/>
      <protection/>
    </xf>
    <xf numFmtId="14" fontId="10" fillId="0" borderId="7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21" applyFont="1" applyFill="1" applyBorder="1" applyAlignment="1">
      <alignment horizontal="center" vertical="center" wrapText="1"/>
      <protection/>
    </xf>
    <xf numFmtId="0" fontId="10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49" fontId="10" fillId="0" borderId="2" xfId="21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44" xfId="21" applyFont="1" applyFill="1" applyBorder="1" applyAlignment="1">
      <alignment horizontal="center" vertical="center" wrapText="1"/>
      <protection/>
    </xf>
    <xf numFmtId="0" fontId="10" fillId="0" borderId="33" xfId="21" applyFont="1" applyFill="1" applyBorder="1" applyAlignment="1">
      <alignment horizontal="center" vertical="center" wrapText="1"/>
      <protection/>
    </xf>
    <xf numFmtId="0" fontId="10" fillId="0" borderId="23" xfId="21" applyFont="1" applyFill="1" applyBorder="1" applyAlignment="1">
      <alignment horizontal="center" vertical="center" wrapText="1"/>
      <protection/>
    </xf>
    <xf numFmtId="0" fontId="15" fillId="0" borderId="45" xfId="27" applyFont="1" applyFill="1" applyBorder="1" applyAlignment="1">
      <alignment horizontal="center" vertical="center" wrapText="1"/>
      <protection/>
    </xf>
    <xf numFmtId="0" fontId="15" fillId="0" borderId="46" xfId="27" applyFont="1" applyFill="1" applyBorder="1" applyAlignment="1">
      <alignment horizontal="center" vertical="center" wrapText="1"/>
      <protection/>
    </xf>
    <xf numFmtId="0" fontId="15" fillId="0" borderId="47" xfId="27" applyFont="1" applyFill="1" applyBorder="1" applyAlignment="1">
      <alignment horizontal="center" vertical="center" wrapText="1"/>
      <protection/>
    </xf>
    <xf numFmtId="0" fontId="15" fillId="0" borderId="48" xfId="27" applyFont="1" applyFill="1" applyBorder="1" applyAlignment="1">
      <alignment horizontal="center" vertical="center" wrapText="1"/>
      <protection/>
    </xf>
    <xf numFmtId="0" fontId="15" fillId="0" borderId="0" xfId="27" applyFont="1" applyFill="1" applyBorder="1" applyAlignment="1">
      <alignment horizontal="center" vertical="center" wrapText="1"/>
      <protection/>
    </xf>
    <xf numFmtId="0" fontId="15" fillId="0" borderId="18" xfId="27" applyFont="1" applyFill="1" applyBorder="1" applyAlignment="1">
      <alignment horizontal="center" vertical="center" wrapText="1"/>
      <protection/>
    </xf>
    <xf numFmtId="0" fontId="15" fillId="0" borderId="49" xfId="27" applyFont="1" applyFill="1" applyBorder="1" applyAlignment="1">
      <alignment horizontal="center" vertical="center" wrapText="1"/>
      <protection/>
    </xf>
    <xf numFmtId="0" fontId="15" fillId="0" borderId="50" xfId="27" applyFont="1" applyFill="1" applyBorder="1" applyAlignment="1">
      <alignment horizontal="center" vertical="center" wrapText="1"/>
      <protection/>
    </xf>
    <xf numFmtId="0" fontId="15" fillId="0" borderId="51" xfId="27" applyFont="1" applyFill="1" applyBorder="1" applyAlignment="1">
      <alignment horizontal="center" vertical="center" wrapText="1"/>
      <protection/>
    </xf>
    <xf numFmtId="0" fontId="10" fillId="0" borderId="45" xfId="27" applyFont="1" applyFill="1" applyBorder="1" applyAlignment="1" applyProtection="1">
      <alignment horizontal="center" vertical="center" wrapText="1"/>
      <protection locked="0"/>
    </xf>
    <xf numFmtId="0" fontId="10" fillId="0" borderId="46" xfId="27" applyFont="1" applyFill="1" applyBorder="1" applyAlignment="1" applyProtection="1">
      <alignment horizontal="center" vertical="center" wrapText="1"/>
      <protection locked="0"/>
    </xf>
    <xf numFmtId="0" fontId="10" fillId="0" borderId="47" xfId="27" applyFont="1" applyFill="1" applyBorder="1" applyAlignment="1" applyProtection="1">
      <alignment horizontal="center" vertical="center" wrapText="1"/>
      <protection locked="0"/>
    </xf>
    <xf numFmtId="0" fontId="10" fillId="0" borderId="48" xfId="27" applyFont="1" applyFill="1" applyBorder="1" applyAlignment="1" applyProtection="1">
      <alignment horizontal="center" vertical="center" wrapText="1"/>
      <protection locked="0"/>
    </xf>
    <xf numFmtId="0" fontId="10" fillId="0" borderId="0" xfId="27" applyFont="1" applyFill="1" applyBorder="1" applyAlignment="1" applyProtection="1">
      <alignment horizontal="center" vertical="center" wrapText="1"/>
      <protection locked="0"/>
    </xf>
    <xf numFmtId="0" fontId="10" fillId="0" borderId="18" xfId="27" applyFont="1" applyFill="1" applyBorder="1" applyAlignment="1" applyProtection="1">
      <alignment horizontal="center" vertical="center" wrapText="1"/>
      <protection locked="0"/>
    </xf>
    <xf numFmtId="0" fontId="10" fillId="0" borderId="49" xfId="27" applyFont="1" applyFill="1" applyBorder="1" applyAlignment="1" applyProtection="1">
      <alignment horizontal="center" vertical="center" wrapText="1"/>
      <protection locked="0"/>
    </xf>
    <xf numFmtId="0" fontId="10" fillId="0" borderId="50" xfId="27" applyFont="1" applyFill="1" applyBorder="1" applyAlignment="1" applyProtection="1">
      <alignment horizontal="center" vertical="center" wrapText="1"/>
      <protection locked="0"/>
    </xf>
    <xf numFmtId="0" fontId="10" fillId="0" borderId="51" xfId="27" applyFont="1" applyFill="1" applyBorder="1" applyAlignment="1" applyProtection="1">
      <alignment horizontal="center" vertical="center" wrapText="1"/>
      <protection locked="0"/>
    </xf>
    <xf numFmtId="0" fontId="10" fillId="0" borderId="0" xfId="27" applyFont="1" applyFill="1" applyAlignment="1">
      <alignment horizontal="center" vertical="center"/>
      <protection/>
    </xf>
    <xf numFmtId="0" fontId="10" fillId="0" borderId="50" xfId="27" applyFont="1" applyFill="1" applyBorder="1" applyAlignment="1" applyProtection="1">
      <alignment horizontal="center" vertical="center"/>
      <protection locked="0"/>
    </xf>
    <xf numFmtId="0" fontId="10" fillId="0" borderId="0" xfId="27" applyFont="1" applyFill="1" applyAlignment="1" applyProtection="1">
      <alignment horizontal="center" vertical="center"/>
      <protection locked="0"/>
    </xf>
    <xf numFmtId="0" fontId="10" fillId="0" borderId="46" xfId="27" applyFont="1" applyFill="1" applyBorder="1" applyAlignment="1">
      <alignment horizontal="center" vertical="center"/>
      <protection/>
    </xf>
    <xf numFmtId="0" fontId="10" fillId="0" borderId="46" xfId="27" applyFont="1" applyFill="1" applyBorder="1" applyAlignment="1">
      <alignment horizontal="center" vertical="center" wrapText="1"/>
      <protection/>
    </xf>
    <xf numFmtId="0" fontId="10" fillId="0" borderId="50" xfId="27" applyFont="1" applyFill="1" applyBorder="1" applyAlignment="1">
      <alignment horizontal="center" vertical="center"/>
      <protection/>
    </xf>
    <xf numFmtId="0" fontId="10" fillId="0" borderId="52" xfId="27" applyFont="1" applyFill="1" applyBorder="1" applyAlignment="1">
      <alignment horizontal="center" vertical="center" wrapText="1"/>
      <protection/>
    </xf>
    <xf numFmtId="0" fontId="10" fillId="0" borderId="53" xfId="27" applyFont="1" applyFill="1" applyBorder="1" applyAlignment="1">
      <alignment horizontal="center" vertical="center" wrapText="1"/>
      <protection/>
    </xf>
    <xf numFmtId="0" fontId="10" fillId="0" borderId="45" xfId="27" applyFont="1" applyFill="1" applyBorder="1" applyAlignment="1">
      <alignment horizontal="center" vertical="center" wrapText="1"/>
      <protection/>
    </xf>
    <xf numFmtId="0" fontId="10" fillId="0" borderId="47" xfId="27" applyFont="1" applyFill="1" applyBorder="1" applyAlignment="1">
      <alignment horizontal="center" vertical="center" wrapText="1"/>
      <protection/>
    </xf>
    <xf numFmtId="0" fontId="10" fillId="0" borderId="49" xfId="27" applyFont="1" applyFill="1" applyBorder="1" applyAlignment="1">
      <alignment horizontal="center" vertical="center" wrapText="1"/>
      <protection/>
    </xf>
    <xf numFmtId="0" fontId="10" fillId="0" borderId="50" xfId="27" applyFont="1" applyFill="1" applyBorder="1" applyAlignment="1">
      <alignment horizontal="center" vertical="center" wrapText="1"/>
      <protection/>
    </xf>
    <xf numFmtId="0" fontId="10" fillId="0" borderId="51" xfId="27" applyFont="1" applyFill="1" applyBorder="1" applyAlignment="1">
      <alignment horizontal="center" vertical="center" wrapText="1"/>
      <protection/>
    </xf>
    <xf numFmtId="0" fontId="10" fillId="0" borderId="27" xfId="27" applyFont="1" applyFill="1" applyBorder="1" applyAlignment="1">
      <alignment horizontal="center" vertical="center" wrapText="1"/>
      <protection/>
    </xf>
    <xf numFmtId="0" fontId="10" fillId="0" borderId="24" xfId="27" applyFont="1" applyFill="1" applyBorder="1" applyAlignment="1">
      <alignment horizontal="center" vertical="center" wrapText="1"/>
      <protection/>
    </xf>
    <xf numFmtId="3" fontId="10" fillId="0" borderId="10" xfId="27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27" applyNumberFormat="1" applyFont="1" applyFill="1" applyBorder="1" applyAlignment="1" applyProtection="1">
      <alignment horizontal="center" vertical="center" wrapText="1"/>
      <protection/>
    </xf>
    <xf numFmtId="3" fontId="10" fillId="0" borderId="11" xfId="27" applyNumberFormat="1" applyFont="1" applyFill="1" applyBorder="1" applyAlignment="1" applyProtection="1">
      <alignment horizontal="center" vertical="center" wrapText="1"/>
      <protection locked="0"/>
    </xf>
  </cellXfs>
  <cellStyles count="21">
    <cellStyle name="Normal" xfId="0"/>
    <cellStyle name="Hyperlink" xfId="15"/>
    <cellStyle name="Гиперссылка_GRO.2008" xfId="16"/>
    <cellStyle name="Currency" xfId="17"/>
    <cellStyle name="Currency [0]" xfId="18"/>
    <cellStyle name="Заголовок" xfId="19"/>
    <cellStyle name="ЗаголовокСтолбца" xfId="20"/>
    <cellStyle name="Обычный_0616008" xfId="21"/>
    <cellStyle name="Обычный_EE.RGEN.2.73 (17.11.2009)" xfId="22"/>
    <cellStyle name="Обычный_GRO.2008" xfId="23"/>
    <cellStyle name="Обычный_OREP.TES330.2008.2" xfId="24"/>
    <cellStyle name="Обычный_ЖКУ_проект3" xfId="25"/>
    <cellStyle name="Обычный_Покупка" xfId="26"/>
    <cellStyle name="Обычный_Полезный отпуск теплоэнергии в горячей воде" xfId="27"/>
    <cellStyle name="Обычный_Полезный отпуск теплоэнергии в паре" xfId="28"/>
    <cellStyle name="Обычный_Полезный отпуск электроэнергии и мощности, реализуемой по регулируемым ценам" xfId="29"/>
    <cellStyle name="Обычный_Приложение 3 (вода) мет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&#1042;&#1088;&#1077;&#1084;&#1077;&#1085;&#1085;&#1072;&#1103;%20&#1087;&#1072;&#1087;&#1082;&#1072;%201%20&#1076;&#1083;&#1103;%20JKH.OPEN.INFO.WARM2(v2.1).zip\JKH.OPEN.INFO.WARM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46TE(v6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гор. воде"/>
      <sheetName val="Отпуск теплоэнерг. в паре"/>
      <sheetName val="Консультации"/>
      <sheetName val="REESTR_START"/>
      <sheetName val="REESTR_ORG"/>
      <sheetName val="REESTR"/>
      <sheetName val="TEHSHEET"/>
    </sheetNames>
    <sheetDataSet>
      <sheetData sheetId="2">
        <row r="2">
          <cell r="D2" t="str">
            <v>Версия 6.1</v>
          </cell>
        </row>
      </sheetData>
      <sheetData sheetId="3">
        <row r="19">
          <cell r="B19" t="str">
            <v>ООО "Региональная компания ЭнергопромИнвест"</v>
          </cell>
          <cell r="F19" t="str">
            <v>4409004266</v>
          </cell>
        </row>
        <row r="20">
          <cell r="B20" t="str">
            <v>Костромская область</v>
          </cell>
        </row>
        <row r="23">
          <cell r="B23" t="str">
            <v>Январь</v>
          </cell>
          <cell r="E23">
            <v>2010</v>
          </cell>
        </row>
      </sheetData>
      <sheetData sheetId="10">
        <row r="4">
          <cell r="F4" t="str">
            <v>Январь</v>
          </cell>
          <cell r="I4">
            <v>2006</v>
          </cell>
        </row>
        <row r="5">
          <cell r="F5" t="str">
            <v>Февраль</v>
          </cell>
          <cell r="I5">
            <v>2007</v>
          </cell>
          <cell r="K5" t="str">
            <v>Да</v>
          </cell>
        </row>
        <row r="6">
          <cell r="F6" t="str">
            <v>Март</v>
          </cell>
          <cell r="I6">
            <v>2008</v>
          </cell>
          <cell r="K6" t="str">
            <v>Нет</v>
          </cell>
        </row>
        <row r="7">
          <cell r="F7" t="str">
            <v>Апрель</v>
          </cell>
          <cell r="I7">
            <v>2009</v>
          </cell>
        </row>
        <row r="8">
          <cell r="F8" t="str">
            <v>Май</v>
          </cell>
          <cell r="I8">
            <v>2010</v>
          </cell>
        </row>
        <row r="9">
          <cell r="F9" t="str">
            <v>Июнь</v>
          </cell>
          <cell r="I9">
            <v>2011</v>
          </cell>
        </row>
        <row r="10">
          <cell r="F10" t="str">
            <v>Июль</v>
          </cell>
          <cell r="I10">
            <v>2012</v>
          </cell>
        </row>
        <row r="11">
          <cell r="F11" t="str">
            <v>Август</v>
          </cell>
          <cell r="I11">
            <v>2013</v>
          </cell>
        </row>
        <row r="12">
          <cell r="F12" t="str">
            <v>Сентябрь</v>
          </cell>
          <cell r="I12">
            <v>2014</v>
          </cell>
        </row>
        <row r="13">
          <cell r="F13" t="str">
            <v>Октябрь</v>
          </cell>
          <cell r="I13">
            <v>2015</v>
          </cell>
        </row>
        <row r="14">
          <cell r="F14" t="str">
            <v>Ноябрь</v>
          </cell>
          <cell r="I14">
            <v>2016</v>
          </cell>
        </row>
        <row r="15">
          <cell r="F15" t="str">
            <v>Декабрь</v>
          </cell>
          <cell r="I15">
            <v>2017</v>
          </cell>
        </row>
        <row r="16">
          <cell r="F16" t="str">
            <v>Год</v>
          </cell>
          <cell r="I16">
            <v>2018</v>
          </cell>
        </row>
        <row r="17">
          <cell r="I17">
            <v>2019</v>
          </cell>
        </row>
        <row r="18">
          <cell r="I18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3"/>
  <sheetViews>
    <sheetView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5.7109375" style="39" customWidth="1"/>
    <col min="2" max="2" width="28.57421875" style="40" customWidth="1"/>
    <col min="3" max="3" width="94.28125" style="40" customWidth="1"/>
    <col min="4" max="4" width="38.140625" style="39" customWidth="1"/>
    <col min="5" max="16384" width="9.140625" style="1" customWidth="1"/>
  </cols>
  <sheetData>
    <row r="3" spans="2:12" ht="48.75" customHeight="1">
      <c r="B3" s="212" t="s">
        <v>0</v>
      </c>
      <c r="C3" s="212"/>
      <c r="D3" s="41"/>
      <c r="E3" s="35"/>
      <c r="F3" s="35"/>
      <c r="G3" s="35"/>
      <c r="H3" s="35"/>
      <c r="I3" s="35"/>
      <c r="J3" s="35"/>
      <c r="K3" s="35"/>
      <c r="L3" s="35"/>
    </row>
    <row r="4" spans="2:3" ht="11.25">
      <c r="B4" s="42"/>
      <c r="C4" s="39"/>
    </row>
    <row r="5" spans="1:4" ht="30" customHeight="1">
      <c r="A5" s="43"/>
      <c r="B5" s="183" t="s">
        <v>13</v>
      </c>
      <c r="C5" s="186" t="s">
        <v>14</v>
      </c>
      <c r="D5" s="189" t="s">
        <v>447</v>
      </c>
    </row>
    <row r="6" spans="1:4" ht="44.25" customHeight="1">
      <c r="A6" s="43"/>
      <c r="B6" s="127" t="s">
        <v>15</v>
      </c>
      <c r="C6" s="187" t="s">
        <v>421</v>
      </c>
      <c r="D6" s="189" t="s">
        <v>448</v>
      </c>
    </row>
    <row r="7" spans="1:4" ht="54.75" customHeight="1">
      <c r="A7" s="43"/>
      <c r="B7" s="127" t="s">
        <v>19</v>
      </c>
      <c r="C7" s="187" t="s">
        <v>105</v>
      </c>
      <c r="D7" s="213" t="s">
        <v>454</v>
      </c>
    </row>
    <row r="8" spans="1:4" ht="34.5" customHeight="1">
      <c r="A8" s="43"/>
      <c r="B8" s="127" t="s">
        <v>19</v>
      </c>
      <c r="C8" s="187" t="s">
        <v>299</v>
      </c>
      <c r="D8" s="214"/>
    </row>
    <row r="9" spans="1:4" ht="34.5" customHeight="1">
      <c r="A9" s="43"/>
      <c r="B9" s="127" t="s">
        <v>19</v>
      </c>
      <c r="C9" s="187" t="s">
        <v>300</v>
      </c>
      <c r="D9" s="215"/>
    </row>
    <row r="10" spans="1:4" ht="34.5" customHeight="1">
      <c r="A10" s="43"/>
      <c r="B10" s="127" t="s">
        <v>19</v>
      </c>
      <c r="C10" s="187" t="s">
        <v>450</v>
      </c>
      <c r="D10" s="189" t="s">
        <v>448</v>
      </c>
    </row>
    <row r="11" spans="1:4" ht="34.5" customHeight="1">
      <c r="A11" s="43"/>
      <c r="B11" s="127" t="s">
        <v>16</v>
      </c>
      <c r="C11" s="187" t="s">
        <v>20</v>
      </c>
      <c r="D11" s="189" t="s">
        <v>451</v>
      </c>
    </row>
    <row r="12" spans="2:4" ht="81.75" customHeight="1">
      <c r="B12" s="127" t="s">
        <v>17</v>
      </c>
      <c r="C12" s="187" t="s">
        <v>27</v>
      </c>
      <c r="D12" s="191" t="s">
        <v>449</v>
      </c>
    </row>
    <row r="13" spans="1:4" ht="34.5" customHeight="1">
      <c r="A13" s="43"/>
      <c r="B13" s="127" t="s">
        <v>18</v>
      </c>
      <c r="C13" s="187" t="s">
        <v>98</v>
      </c>
      <c r="D13" s="189" t="s">
        <v>452</v>
      </c>
    </row>
    <row r="14" spans="1:4" ht="24" customHeight="1">
      <c r="A14" s="43"/>
      <c r="B14" s="127" t="s">
        <v>19</v>
      </c>
      <c r="C14" s="188" t="s">
        <v>420</v>
      </c>
      <c r="D14" s="190" t="s">
        <v>453</v>
      </c>
    </row>
    <row r="15" spans="1:4" ht="24" customHeight="1">
      <c r="A15" s="43"/>
      <c r="B15" s="184"/>
      <c r="C15" s="184"/>
      <c r="D15" s="190"/>
    </row>
    <row r="16" spans="1:4" ht="24" customHeight="1">
      <c r="A16" s="43"/>
      <c r="B16" s="184"/>
      <c r="C16" s="184"/>
      <c r="D16" s="43"/>
    </row>
    <row r="17" spans="1:4" ht="24" customHeight="1">
      <c r="A17" s="43"/>
      <c r="B17" s="184"/>
      <c r="C17" s="184"/>
      <c r="D17" s="43"/>
    </row>
    <row r="18" spans="1:4" ht="24" customHeight="1">
      <c r="A18" s="43"/>
      <c r="B18" s="184"/>
      <c r="C18" s="184"/>
      <c r="D18" s="43"/>
    </row>
    <row r="19" spans="1:4" ht="24" customHeight="1">
      <c r="A19" s="43"/>
      <c r="B19" s="184"/>
      <c r="C19" s="184"/>
      <c r="D19" s="43"/>
    </row>
    <row r="20" spans="2:3" ht="24" customHeight="1">
      <c r="B20" s="184"/>
      <c r="C20" s="184"/>
    </row>
    <row r="21" spans="1:4" ht="24" customHeight="1">
      <c r="A21" s="43"/>
      <c r="B21" s="184"/>
      <c r="C21" s="184"/>
      <c r="D21" s="43"/>
    </row>
    <row r="22" spans="2:3" ht="24" customHeight="1">
      <c r="B22" s="184"/>
      <c r="C22" s="184"/>
    </row>
    <row r="23" spans="2:3" ht="24" customHeight="1">
      <c r="B23" s="184"/>
      <c r="C23" s="184"/>
    </row>
    <row r="24" spans="2:3" ht="24" customHeight="1">
      <c r="B24" s="184"/>
      <c r="C24" s="184"/>
    </row>
    <row r="25" spans="2:3" ht="24" customHeight="1">
      <c r="B25" s="184"/>
      <c r="C25" s="184"/>
    </row>
    <row r="26" spans="2:3" ht="24" customHeight="1">
      <c r="B26" s="184"/>
      <c r="C26" s="184"/>
    </row>
    <row r="27" spans="2:3" ht="24" customHeight="1">
      <c r="B27" s="184"/>
      <c r="C27" s="184"/>
    </row>
    <row r="28" spans="2:3" ht="24" customHeight="1">
      <c r="B28" s="184"/>
      <c r="C28" s="184"/>
    </row>
    <row r="29" spans="2:3" ht="24" customHeight="1">
      <c r="B29" s="184"/>
      <c r="C29" s="184"/>
    </row>
    <row r="30" spans="2:3" ht="24" customHeight="1">
      <c r="B30" s="184"/>
      <c r="C30" s="184"/>
    </row>
    <row r="31" spans="2:3" ht="24" customHeight="1">
      <c r="B31" s="6"/>
      <c r="C31" s="6"/>
    </row>
    <row r="32" spans="2:3" ht="24" customHeight="1">
      <c r="B32" s="6"/>
      <c r="C32" s="6"/>
    </row>
    <row r="33" spans="2:3" ht="24" customHeight="1">
      <c r="B33" s="6"/>
      <c r="C33" s="6"/>
    </row>
    <row r="34" spans="2:3" ht="24" customHeight="1">
      <c r="B34" s="6"/>
      <c r="C34" s="6"/>
    </row>
    <row r="35" spans="2:3" ht="24" customHeight="1">
      <c r="B35" s="6"/>
      <c r="C35" s="6"/>
    </row>
    <row r="36" spans="2:3" ht="24" customHeight="1">
      <c r="B36" s="6"/>
      <c r="C36" s="6"/>
    </row>
    <row r="37" spans="2:3" ht="24" customHeight="1">
      <c r="B37" s="6"/>
      <c r="C37" s="6"/>
    </row>
    <row r="38" spans="2:3" ht="24" customHeight="1">
      <c r="B38" s="6"/>
      <c r="C38" s="6"/>
    </row>
    <row r="39" spans="2:3" ht="24" customHeight="1">
      <c r="B39" s="6"/>
      <c r="C39" s="6"/>
    </row>
    <row r="40" spans="2:3" ht="24" customHeight="1">
      <c r="B40" s="6"/>
      <c r="C40" s="6"/>
    </row>
    <row r="41" spans="2:3" ht="24" customHeight="1">
      <c r="B41" s="6"/>
      <c r="C41" s="6"/>
    </row>
    <row r="42" spans="2:3" ht="24" customHeight="1">
      <c r="B42" s="6"/>
      <c r="C42" s="6"/>
    </row>
    <row r="43" spans="2:3" ht="24" customHeight="1">
      <c r="B43" s="39"/>
      <c r="C43" s="39"/>
    </row>
  </sheetData>
  <mergeCells count="2">
    <mergeCell ref="B3:C3"/>
    <mergeCell ref="D7:D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31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10.7109375" style="22" customWidth="1"/>
    <col min="2" max="2" width="130.7109375" style="22" customWidth="1"/>
    <col min="3" max="3" width="5.7109375" style="22" customWidth="1"/>
    <col min="4" max="16384" width="9.140625" style="22" customWidth="1"/>
  </cols>
  <sheetData>
    <row r="2" ht="30" customHeight="1">
      <c r="B2" s="111" t="s">
        <v>353</v>
      </c>
    </row>
    <row r="3" ht="15.75" customHeight="1">
      <c r="B3" s="111"/>
    </row>
    <row r="4" ht="27" customHeight="1">
      <c r="B4" s="112" t="s">
        <v>354</v>
      </c>
    </row>
    <row r="5" ht="27" customHeight="1">
      <c r="B5" s="113" t="s">
        <v>355</v>
      </c>
    </row>
    <row r="6" ht="57" customHeight="1">
      <c r="B6" s="113" t="s">
        <v>356</v>
      </c>
    </row>
    <row r="7" ht="27" customHeight="1">
      <c r="B7" s="113" t="s">
        <v>357</v>
      </c>
    </row>
    <row r="8" ht="27" customHeight="1">
      <c r="B8" s="113" t="s">
        <v>358</v>
      </c>
    </row>
    <row r="9" ht="15" customHeight="1">
      <c r="B9" s="113" t="s">
        <v>359</v>
      </c>
    </row>
    <row r="10" ht="27" customHeight="1">
      <c r="B10" s="112" t="s">
        <v>360</v>
      </c>
    </row>
    <row r="11" ht="15" customHeight="1">
      <c r="B11" s="112" t="s">
        <v>361</v>
      </c>
    </row>
    <row r="12" ht="15" customHeight="1">
      <c r="B12" s="114"/>
    </row>
    <row r="13" ht="30" customHeight="1">
      <c r="B13" s="115" t="s">
        <v>362</v>
      </c>
    </row>
    <row r="14" ht="27" customHeight="1">
      <c r="B14" s="113" t="s">
        <v>363</v>
      </c>
    </row>
    <row r="15" ht="27" customHeight="1">
      <c r="B15" s="113" t="s">
        <v>364</v>
      </c>
    </row>
    <row r="16" ht="42" customHeight="1">
      <c r="B16" s="113" t="s">
        <v>365</v>
      </c>
    </row>
    <row r="17" ht="27" customHeight="1">
      <c r="B17" s="113" t="s">
        <v>366</v>
      </c>
    </row>
    <row r="18" ht="15" customHeight="1">
      <c r="B18" s="113" t="s">
        <v>367</v>
      </c>
    </row>
    <row r="19" ht="15" customHeight="1">
      <c r="B19" s="113" t="s">
        <v>368</v>
      </c>
    </row>
    <row r="20" ht="14.25">
      <c r="B20" s="23"/>
    </row>
    <row r="21" ht="14.25">
      <c r="B21" s="23"/>
    </row>
    <row r="22" ht="14.25">
      <c r="B22" s="23"/>
    </row>
    <row r="23" ht="14.25">
      <c r="B23" s="23"/>
    </row>
    <row r="24" ht="14.25">
      <c r="B24" s="24"/>
    </row>
    <row r="25" ht="14.25">
      <c r="B25" s="23"/>
    </row>
    <row r="26" ht="14.25">
      <c r="B26" s="23"/>
    </row>
    <row r="27" ht="14.25">
      <c r="B27" s="23"/>
    </row>
    <row r="28" ht="12.75">
      <c r="B28" s="25"/>
    </row>
    <row r="29" ht="14.25">
      <c r="B29" s="23"/>
    </row>
    <row r="30" ht="14.25">
      <c r="B30" s="24"/>
    </row>
    <row r="31" ht="14.25">
      <c r="B31" s="23"/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57"/>
  <sheetViews>
    <sheetView view="pageBreakPreview" zoomScaleSheetLayoutView="100" workbookViewId="0" topLeftCell="A16">
      <selection activeCell="F34" sqref="F34:I34"/>
    </sheetView>
  </sheetViews>
  <sheetFormatPr defaultColWidth="7.00390625" defaultRowHeight="12.75"/>
  <cols>
    <col min="1" max="2" width="7.00390625" style="8" customWidth="1"/>
    <col min="3" max="3" width="26.00390625" style="117" customWidth="1"/>
    <col min="4" max="9" width="19.00390625" style="117" customWidth="1"/>
    <col min="10" max="12" width="7.00390625" style="117" customWidth="1"/>
    <col min="13" max="13" width="11.140625" style="117" customWidth="1"/>
    <col min="14" max="15" width="7.00390625" style="117" customWidth="1"/>
    <col min="16" max="16" width="11.28125" style="117" customWidth="1"/>
    <col min="17" max="17" width="9.7109375" style="117" customWidth="1"/>
    <col min="18" max="18" width="11.57421875" style="117" customWidth="1"/>
    <col min="19" max="19" width="7.00390625" style="117" customWidth="1"/>
    <col min="20" max="16384" width="7.00390625" style="8" customWidth="1"/>
  </cols>
  <sheetData>
    <row r="1" spans="3:12" ht="12.75">
      <c r="C1" s="116"/>
      <c r="H1" s="211"/>
      <c r="I1" s="211"/>
      <c r="J1" s="118"/>
      <c r="K1" s="118"/>
      <c r="L1" s="118"/>
    </row>
    <row r="2" spans="3:13" ht="12.75">
      <c r="C2" s="9" t="str">
        <f>region_name</f>
        <v>Костромская область</v>
      </c>
      <c r="I2" s="119"/>
      <c r="J2" s="118"/>
      <c r="K2" s="118"/>
      <c r="L2" s="118"/>
      <c r="M2" s="120" t="str">
        <f>version</f>
        <v>Версия 6.1</v>
      </c>
    </row>
    <row r="3" spans="3:12" ht="12.75">
      <c r="C3" s="116"/>
      <c r="I3" s="119"/>
      <c r="J3" s="118"/>
      <c r="K3" s="118"/>
      <c r="L3" s="118"/>
    </row>
    <row r="4" spans="3:9" ht="27.75" customHeight="1">
      <c r="C4" s="202" t="str">
        <f>"СВЕДЕНИЯ О ПОЛЕЗНОМ ОТПУСКЕ (ПРОДАЖЕ) ТЕПЛОВОЙ ЭНЕРГИИ в "&amp;D23&amp;", "&amp;G23&amp;" г. "</f>
        <v>СВЕДЕНИЯ О ПОЛЕЗНОМ ОТПУСКЕ (ПРОДАЖЕ) ТЕПЛОВОЙ ЭНЕРГИИ в год,  г. </v>
      </c>
      <c r="D4" s="202"/>
      <c r="E4" s="202"/>
      <c r="F4" s="202"/>
      <c r="G4" s="202"/>
      <c r="H4" s="202"/>
      <c r="I4" s="202"/>
    </row>
    <row r="5" spans="3:9" ht="12" thickBot="1">
      <c r="C5" s="121">
        <v>93</v>
      </c>
      <c r="D5" s="122"/>
      <c r="E5" s="122"/>
      <c r="F5" s="122"/>
      <c r="G5" s="122"/>
      <c r="H5" s="122"/>
      <c r="I5" s="122"/>
    </row>
    <row r="6" spans="3:19" ht="13.5" thickBot="1">
      <c r="C6" s="209" t="s">
        <v>304</v>
      </c>
      <c r="D6" s="210"/>
      <c r="E6" s="210"/>
      <c r="F6" s="210"/>
      <c r="G6" s="210"/>
      <c r="H6" s="210"/>
      <c r="I6" s="210"/>
      <c r="J6" s="210"/>
      <c r="K6" s="199"/>
      <c r="L6" s="209" t="s">
        <v>305</v>
      </c>
      <c r="M6" s="210"/>
      <c r="N6" s="199"/>
      <c r="O6" s="123"/>
      <c r="P6" s="200" t="s">
        <v>303</v>
      </c>
      <c r="Q6" s="201"/>
      <c r="R6" s="201"/>
      <c r="S6" s="201"/>
    </row>
    <row r="7" spans="3:19" ht="12.75">
      <c r="C7" s="203" t="s">
        <v>306</v>
      </c>
      <c r="D7" s="204"/>
      <c r="E7" s="204"/>
      <c r="F7" s="204"/>
      <c r="G7" s="204"/>
      <c r="H7" s="204"/>
      <c r="I7" s="204"/>
      <c r="J7" s="204"/>
      <c r="K7" s="204"/>
      <c r="L7" s="208" t="s">
        <v>307</v>
      </c>
      <c r="M7" s="241"/>
      <c r="N7" s="242"/>
      <c r="O7" s="123"/>
      <c r="P7" s="123"/>
      <c r="Q7" s="123"/>
      <c r="R7" s="123"/>
      <c r="S7" s="123"/>
    </row>
    <row r="8" spans="3:19" ht="12.75">
      <c r="C8" s="205"/>
      <c r="D8" s="204"/>
      <c r="E8" s="204"/>
      <c r="F8" s="204"/>
      <c r="G8" s="204"/>
      <c r="H8" s="204"/>
      <c r="I8" s="204"/>
      <c r="J8" s="204"/>
      <c r="K8" s="204"/>
      <c r="L8" s="243"/>
      <c r="M8" s="241"/>
      <c r="N8" s="242"/>
      <c r="O8" s="123"/>
      <c r="P8" s="123"/>
      <c r="Q8" s="123"/>
      <c r="R8" s="123"/>
      <c r="S8" s="123"/>
    </row>
    <row r="9" spans="3:19" ht="12.75">
      <c r="C9" s="205"/>
      <c r="D9" s="204"/>
      <c r="E9" s="204"/>
      <c r="F9" s="204"/>
      <c r="G9" s="204"/>
      <c r="H9" s="204"/>
      <c r="I9" s="204"/>
      <c r="J9" s="204"/>
      <c r="K9" s="204"/>
      <c r="L9" s="243"/>
      <c r="M9" s="241"/>
      <c r="N9" s="242"/>
      <c r="O9" s="123"/>
      <c r="P9" s="247" t="s">
        <v>308</v>
      </c>
      <c r="Q9" s="247"/>
      <c r="R9" s="247"/>
      <c r="S9" s="247"/>
    </row>
    <row r="10" spans="3:19" ht="12.75">
      <c r="C10" s="205"/>
      <c r="D10" s="204"/>
      <c r="E10" s="204"/>
      <c r="F10" s="204"/>
      <c r="G10" s="204"/>
      <c r="H10" s="204"/>
      <c r="I10" s="204"/>
      <c r="J10" s="204"/>
      <c r="K10" s="204"/>
      <c r="L10" s="243"/>
      <c r="M10" s="241"/>
      <c r="N10" s="242"/>
      <c r="O10" s="123"/>
      <c r="P10" s="247"/>
      <c r="Q10" s="247"/>
      <c r="R10" s="247"/>
      <c r="S10" s="247"/>
    </row>
    <row r="11" spans="3:19" ht="12.75">
      <c r="C11" s="205"/>
      <c r="D11" s="204"/>
      <c r="E11" s="204"/>
      <c r="F11" s="204"/>
      <c r="G11" s="204"/>
      <c r="H11" s="204"/>
      <c r="I11" s="204"/>
      <c r="J11" s="204"/>
      <c r="K11" s="204"/>
      <c r="L11" s="243"/>
      <c r="M11" s="241"/>
      <c r="N11" s="242"/>
      <c r="O11" s="123"/>
      <c r="P11" s="247"/>
      <c r="Q11" s="247"/>
      <c r="R11" s="247"/>
      <c r="S11" s="247"/>
    </row>
    <row r="12" spans="3:19" ht="12.75">
      <c r="C12" s="205"/>
      <c r="D12" s="204"/>
      <c r="E12" s="204"/>
      <c r="F12" s="204"/>
      <c r="G12" s="204"/>
      <c r="H12" s="204"/>
      <c r="I12" s="204"/>
      <c r="J12" s="204"/>
      <c r="K12" s="204"/>
      <c r="L12" s="243"/>
      <c r="M12" s="241"/>
      <c r="N12" s="242"/>
      <c r="O12" s="123"/>
      <c r="P12" s="247"/>
      <c r="Q12" s="247"/>
      <c r="R12" s="247"/>
      <c r="S12" s="247"/>
    </row>
    <row r="13" spans="3:19" ht="13.5" thickBot="1">
      <c r="C13" s="205"/>
      <c r="D13" s="204"/>
      <c r="E13" s="204"/>
      <c r="F13" s="204"/>
      <c r="G13" s="204"/>
      <c r="H13" s="204"/>
      <c r="I13" s="204"/>
      <c r="J13" s="204"/>
      <c r="K13" s="204"/>
      <c r="L13" s="243"/>
      <c r="M13" s="241"/>
      <c r="N13" s="242"/>
      <c r="O13" s="123"/>
      <c r="P13" s="123"/>
      <c r="Q13" s="123"/>
      <c r="R13" s="123"/>
      <c r="S13" s="123"/>
    </row>
    <row r="14" spans="3:19" ht="13.5" thickBot="1">
      <c r="C14" s="205"/>
      <c r="D14" s="204"/>
      <c r="E14" s="204"/>
      <c r="F14" s="204"/>
      <c r="G14" s="204"/>
      <c r="H14" s="204"/>
      <c r="I14" s="204"/>
      <c r="J14" s="204"/>
      <c r="K14" s="204"/>
      <c r="L14" s="243"/>
      <c r="M14" s="241"/>
      <c r="N14" s="242"/>
      <c r="O14" s="123"/>
      <c r="P14" s="123"/>
      <c r="Q14" s="248" t="s">
        <v>309</v>
      </c>
      <c r="R14" s="249"/>
      <c r="S14" s="123"/>
    </row>
    <row r="15" spans="3:19" ht="12.75">
      <c r="C15" s="205"/>
      <c r="D15" s="204"/>
      <c r="E15" s="204"/>
      <c r="F15" s="204"/>
      <c r="G15" s="204"/>
      <c r="H15" s="204"/>
      <c r="I15" s="204"/>
      <c r="J15" s="204"/>
      <c r="K15" s="204"/>
      <c r="L15" s="243"/>
      <c r="M15" s="241"/>
      <c r="N15" s="242"/>
      <c r="O15" s="123"/>
      <c r="P15" s="123"/>
      <c r="Q15" s="123"/>
      <c r="R15" s="123"/>
      <c r="S15" s="123"/>
    </row>
    <row r="16" spans="3:19" ht="12.75">
      <c r="C16" s="206"/>
      <c r="D16" s="207"/>
      <c r="E16" s="207"/>
      <c r="F16" s="207"/>
      <c r="G16" s="207"/>
      <c r="H16" s="207"/>
      <c r="I16" s="207"/>
      <c r="J16" s="207"/>
      <c r="K16" s="207"/>
      <c r="L16" s="244"/>
      <c r="M16" s="245"/>
      <c r="N16" s="246"/>
      <c r="O16" s="123"/>
      <c r="P16" s="123"/>
      <c r="Q16" s="123"/>
      <c r="R16" s="123"/>
      <c r="S16" s="123"/>
    </row>
    <row r="17" spans="3:19" ht="36" customHeight="1">
      <c r="C17" s="250" t="s">
        <v>310</v>
      </c>
      <c r="D17" s="251"/>
      <c r="E17" s="251"/>
      <c r="F17" s="251"/>
      <c r="G17" s="251"/>
      <c r="H17" s="251"/>
      <c r="I17" s="251"/>
      <c r="J17" s="251"/>
      <c r="K17" s="252"/>
      <c r="L17" s="253" t="s">
        <v>311</v>
      </c>
      <c r="M17" s="254"/>
      <c r="N17" s="255"/>
      <c r="O17" s="123"/>
      <c r="P17" s="123"/>
      <c r="Q17" s="123"/>
      <c r="R17" s="123"/>
      <c r="S17" s="123"/>
    </row>
    <row r="18" spans="3:19" s="10" customFormat="1" ht="33.75" customHeight="1" thickBot="1">
      <c r="C18" s="124"/>
      <c r="D18" s="124"/>
      <c r="E18" s="124"/>
      <c r="F18" s="124"/>
      <c r="G18" s="124"/>
      <c r="H18" s="124"/>
      <c r="I18" s="124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3:9" ht="23.25" customHeight="1">
      <c r="C19" s="11" t="s">
        <v>312</v>
      </c>
      <c r="D19" s="256" t="s">
        <v>468</v>
      </c>
      <c r="E19" s="256"/>
      <c r="F19" s="256"/>
      <c r="G19" s="12" t="s">
        <v>313</v>
      </c>
      <c r="H19" s="256"/>
      <c r="I19" s="257"/>
    </row>
    <row r="20" spans="3:9" ht="23.25" customHeight="1">
      <c r="C20" s="13" t="s">
        <v>314</v>
      </c>
      <c r="D20" s="258" t="s">
        <v>315</v>
      </c>
      <c r="E20" s="258"/>
      <c r="F20" s="258"/>
      <c r="G20" s="259" t="s">
        <v>316</v>
      </c>
      <c r="H20" s="260"/>
      <c r="I20" s="126"/>
    </row>
    <row r="21" spans="3:9" ht="23.25" customHeight="1">
      <c r="C21" s="13" t="s">
        <v>317</v>
      </c>
      <c r="D21" s="261"/>
      <c r="E21" s="261"/>
      <c r="F21" s="261"/>
      <c r="G21" s="261"/>
      <c r="H21" s="261"/>
      <c r="I21" s="262"/>
    </row>
    <row r="22" spans="3:12" ht="23.25" customHeight="1">
      <c r="C22" s="13" t="s">
        <v>6</v>
      </c>
      <c r="D22" s="263" t="s">
        <v>469</v>
      </c>
      <c r="E22" s="263"/>
      <c r="F22" s="263"/>
      <c r="G22" s="263"/>
      <c r="H22" s="263"/>
      <c r="I22" s="264"/>
      <c r="J22" s="128" t="s">
        <v>318</v>
      </c>
      <c r="K22" s="128" t="s">
        <v>6</v>
      </c>
      <c r="L22" s="128"/>
    </row>
    <row r="23" spans="3:11" ht="23.25" customHeight="1" thickBot="1">
      <c r="C23" s="14" t="s">
        <v>319</v>
      </c>
      <c r="D23" s="265" t="s">
        <v>470</v>
      </c>
      <c r="E23" s="265"/>
      <c r="F23" s="15" t="s">
        <v>320</v>
      </c>
      <c r="G23" s="265"/>
      <c r="H23" s="265"/>
      <c r="I23" s="16" t="s">
        <v>467</v>
      </c>
      <c r="J23" s="128"/>
      <c r="K23" s="128"/>
    </row>
    <row r="24" spans="3:19" s="10" customFormat="1" ht="12" thickBot="1">
      <c r="C24" s="129"/>
      <c r="D24" s="129"/>
      <c r="E24" s="129"/>
      <c r="F24" s="129"/>
      <c r="G24" s="129"/>
      <c r="H24" s="129"/>
      <c r="I24" s="129"/>
      <c r="J24" s="130"/>
      <c r="K24" s="130"/>
      <c r="L24" s="130"/>
      <c r="M24" s="125"/>
      <c r="N24" s="125"/>
      <c r="O24" s="125"/>
      <c r="P24" s="125"/>
      <c r="Q24" s="125"/>
      <c r="R24" s="125"/>
      <c r="S24" s="125"/>
    </row>
    <row r="25" spans="3:12" ht="11.25">
      <c r="C25" s="266" t="s">
        <v>321</v>
      </c>
      <c r="D25" s="267"/>
      <c r="E25" s="267"/>
      <c r="F25" s="267"/>
      <c r="G25" s="267"/>
      <c r="H25" s="267"/>
      <c r="I25" s="268"/>
      <c r="J25" s="128"/>
      <c r="K25" s="128"/>
      <c r="L25" s="128"/>
    </row>
    <row r="26" spans="3:12" ht="45">
      <c r="C26" s="17" t="s">
        <v>322</v>
      </c>
      <c r="D26" s="18" t="s">
        <v>323</v>
      </c>
      <c r="E26" s="18" t="s">
        <v>324</v>
      </c>
      <c r="F26" s="18" t="s">
        <v>325</v>
      </c>
      <c r="G26" s="18" t="s">
        <v>326</v>
      </c>
      <c r="H26" s="18" t="s">
        <v>327</v>
      </c>
      <c r="I26" s="19" t="s">
        <v>328</v>
      </c>
      <c r="J26" s="128"/>
      <c r="K26" s="128"/>
      <c r="L26" s="128"/>
    </row>
    <row r="27" spans="3:12" ht="12" customHeight="1">
      <c r="C27" s="131">
        <v>1</v>
      </c>
      <c r="D27" s="132">
        <v>2</v>
      </c>
      <c r="E27" s="132">
        <v>3</v>
      </c>
      <c r="F27" s="132">
        <v>4</v>
      </c>
      <c r="G27" s="132">
        <v>5</v>
      </c>
      <c r="H27" s="132">
        <v>6</v>
      </c>
      <c r="I27" s="133">
        <v>7</v>
      </c>
      <c r="J27" s="128"/>
      <c r="K27" s="128"/>
      <c r="L27" s="128"/>
    </row>
    <row r="28" spans="3:12" ht="18" customHeight="1" thickBot="1">
      <c r="C28" s="134" t="s">
        <v>475</v>
      </c>
      <c r="D28" s="135" t="s">
        <v>476</v>
      </c>
      <c r="E28" s="136" t="s">
        <v>329</v>
      </c>
      <c r="F28" s="135" t="s">
        <v>477</v>
      </c>
      <c r="G28" s="135"/>
      <c r="H28" s="135"/>
      <c r="I28" s="137"/>
      <c r="J28" s="128"/>
      <c r="K28" s="128"/>
      <c r="L28" s="128"/>
    </row>
    <row r="29" spans="3:12" ht="12" thickBot="1">
      <c r="C29" s="138" t="s">
        <v>330</v>
      </c>
      <c r="D29" s="138" t="s">
        <v>331</v>
      </c>
      <c r="E29" s="138" t="s">
        <v>332</v>
      </c>
      <c r="F29" s="138" t="s">
        <v>333</v>
      </c>
      <c r="G29" s="138" t="s">
        <v>334</v>
      </c>
      <c r="H29" s="138" t="s">
        <v>335</v>
      </c>
      <c r="I29" s="138" t="s">
        <v>336</v>
      </c>
      <c r="J29" s="128"/>
      <c r="K29" s="128"/>
      <c r="L29" s="128"/>
    </row>
    <row r="30" spans="3:12" ht="12.75">
      <c r="C30" s="269" t="s">
        <v>337</v>
      </c>
      <c r="D30" s="270"/>
      <c r="E30" s="20" t="s">
        <v>338</v>
      </c>
      <c r="F30" s="271" t="s">
        <v>471</v>
      </c>
      <c r="G30" s="271"/>
      <c r="H30" s="271"/>
      <c r="I30" s="272"/>
      <c r="J30" s="128" t="s">
        <v>339</v>
      </c>
      <c r="K30" s="128" t="s">
        <v>340</v>
      </c>
      <c r="L30" s="128"/>
    </row>
    <row r="31" spans="3:12" ht="15" customHeight="1">
      <c r="C31" s="279" t="s">
        <v>341</v>
      </c>
      <c r="D31" s="280"/>
      <c r="E31" s="21" t="s">
        <v>338</v>
      </c>
      <c r="F31" s="283" t="s">
        <v>472</v>
      </c>
      <c r="G31" s="283"/>
      <c r="H31" s="283"/>
      <c r="I31" s="284"/>
      <c r="J31" s="128" t="s">
        <v>342</v>
      </c>
      <c r="K31" s="128" t="s">
        <v>343</v>
      </c>
      <c r="L31" s="128"/>
    </row>
    <row r="32" spans="3:12" ht="12.75">
      <c r="C32" s="281"/>
      <c r="D32" s="282"/>
      <c r="E32" s="21" t="s">
        <v>344</v>
      </c>
      <c r="F32" s="283" t="s">
        <v>473</v>
      </c>
      <c r="G32" s="283"/>
      <c r="H32" s="283"/>
      <c r="I32" s="284"/>
      <c r="J32" s="128" t="s">
        <v>345</v>
      </c>
      <c r="K32" s="128" t="s">
        <v>346</v>
      </c>
      <c r="L32" s="128"/>
    </row>
    <row r="33" spans="3:12" ht="12.75" customHeight="1">
      <c r="C33" s="285" t="s">
        <v>347</v>
      </c>
      <c r="D33" s="286"/>
      <c r="E33" s="287"/>
      <c r="F33" s="283" t="s">
        <v>474</v>
      </c>
      <c r="G33" s="283"/>
      <c r="H33" s="283"/>
      <c r="I33" s="284"/>
      <c r="J33" s="128" t="s">
        <v>348</v>
      </c>
      <c r="K33" s="128" t="s">
        <v>349</v>
      </c>
      <c r="L33" s="128"/>
    </row>
    <row r="34" spans="3:12" ht="12.75" customHeight="1" thickBot="1">
      <c r="C34" s="273" t="s">
        <v>350</v>
      </c>
      <c r="D34" s="274"/>
      <c r="E34" s="275"/>
      <c r="F34" s="276"/>
      <c r="G34" s="277"/>
      <c r="H34" s="277"/>
      <c r="I34" s="278"/>
      <c r="J34" s="128" t="s">
        <v>351</v>
      </c>
      <c r="K34" s="128" t="s">
        <v>352</v>
      </c>
      <c r="L34" s="128"/>
    </row>
    <row r="39" spans="3:8" ht="11.25">
      <c r="C39" s="125"/>
      <c r="D39" s="125"/>
      <c r="E39" s="125"/>
      <c r="F39" s="125"/>
      <c r="G39" s="125"/>
      <c r="H39" s="125"/>
    </row>
    <row r="40" spans="3:8" ht="11.25">
      <c r="C40" s="125"/>
      <c r="D40" s="125"/>
      <c r="E40" s="125"/>
      <c r="F40" s="125"/>
      <c r="G40" s="125"/>
      <c r="H40" s="125"/>
    </row>
    <row r="41" spans="3:8" ht="11.25">
      <c r="C41" s="125"/>
      <c r="D41" s="125"/>
      <c r="E41" s="125"/>
      <c r="F41" s="125"/>
      <c r="G41" s="125"/>
      <c r="H41" s="125"/>
    </row>
    <row r="42" spans="3:8" ht="11.25">
      <c r="C42" s="125"/>
      <c r="D42" s="125"/>
      <c r="E42" s="125"/>
      <c r="F42" s="125"/>
      <c r="G42" s="125"/>
      <c r="H42" s="125"/>
    </row>
    <row r="43" spans="3:8" ht="11.25">
      <c r="C43" s="125"/>
      <c r="D43" s="125"/>
      <c r="E43" s="125"/>
      <c r="F43" s="125"/>
      <c r="G43" s="125"/>
      <c r="H43" s="125"/>
    </row>
    <row r="44" spans="3:8" ht="11.25">
      <c r="C44" s="125"/>
      <c r="D44" s="125"/>
      <c r="E44" s="125"/>
      <c r="F44" s="125"/>
      <c r="G44" s="125"/>
      <c r="H44" s="125"/>
    </row>
    <row r="45" spans="3:8" ht="11.25">
      <c r="C45" s="125"/>
      <c r="D45" s="125"/>
      <c r="E45" s="125"/>
      <c r="F45" s="125"/>
      <c r="G45" s="125"/>
      <c r="H45" s="125"/>
    </row>
    <row r="46" spans="3:8" ht="11.25">
      <c r="C46" s="125"/>
      <c r="D46" s="125"/>
      <c r="E46" s="125"/>
      <c r="F46" s="125"/>
      <c r="G46" s="125"/>
      <c r="H46" s="125"/>
    </row>
    <row r="47" spans="3:8" ht="11.25">
      <c r="C47" s="125"/>
      <c r="D47" s="125"/>
      <c r="E47" s="125"/>
      <c r="F47" s="125"/>
      <c r="G47" s="125"/>
      <c r="H47" s="125"/>
    </row>
    <row r="48" spans="3:8" ht="11.25">
      <c r="C48" s="125"/>
      <c r="D48" s="125"/>
      <c r="E48" s="125"/>
      <c r="F48" s="125"/>
      <c r="G48" s="125"/>
      <c r="H48" s="125"/>
    </row>
    <row r="49" spans="3:8" ht="11.25">
      <c r="C49" s="125"/>
      <c r="D49" s="125"/>
      <c r="E49" s="125"/>
      <c r="F49" s="125"/>
      <c r="G49" s="125"/>
      <c r="H49" s="125"/>
    </row>
    <row r="50" spans="3:8" ht="11.25">
      <c r="C50" s="125"/>
      <c r="D50" s="125"/>
      <c r="E50" s="125"/>
      <c r="F50" s="125"/>
      <c r="G50" s="125"/>
      <c r="H50" s="125"/>
    </row>
    <row r="51" spans="3:8" ht="11.25">
      <c r="C51" s="125"/>
      <c r="D51" s="125"/>
      <c r="E51" s="125"/>
      <c r="F51" s="125"/>
      <c r="G51" s="125"/>
      <c r="H51" s="125"/>
    </row>
    <row r="52" spans="3:8" ht="11.25">
      <c r="C52" s="125"/>
      <c r="D52" s="125"/>
      <c r="E52" s="125"/>
      <c r="F52" s="125"/>
      <c r="G52" s="125"/>
      <c r="H52" s="125"/>
    </row>
    <row r="53" spans="3:8" ht="11.25">
      <c r="C53" s="125"/>
      <c r="D53" s="125"/>
      <c r="E53" s="125"/>
      <c r="F53" s="125"/>
      <c r="G53" s="125"/>
      <c r="H53" s="125"/>
    </row>
    <row r="54" spans="3:8" ht="11.25">
      <c r="C54" s="125"/>
      <c r="D54" s="125"/>
      <c r="E54" s="125"/>
      <c r="F54" s="125"/>
      <c r="G54" s="125"/>
      <c r="H54" s="125"/>
    </row>
    <row r="55" spans="3:8" ht="11.25">
      <c r="C55" s="125"/>
      <c r="D55" s="125"/>
      <c r="E55" s="125"/>
      <c r="F55" s="125"/>
      <c r="G55" s="125"/>
      <c r="H55" s="125"/>
    </row>
    <row r="56" spans="3:8" ht="11.25">
      <c r="C56" s="125"/>
      <c r="D56" s="125"/>
      <c r="E56" s="125"/>
      <c r="F56" s="125"/>
      <c r="G56" s="125"/>
      <c r="H56" s="125"/>
    </row>
    <row r="57" spans="3:8" ht="11.25">
      <c r="C57" s="125"/>
      <c r="D57" s="125"/>
      <c r="E57" s="125"/>
      <c r="F57" s="125"/>
      <c r="G57" s="125"/>
      <c r="H57" s="125"/>
    </row>
  </sheetData>
  <mergeCells count="29">
    <mergeCell ref="C34:E34"/>
    <mergeCell ref="F34:I34"/>
    <mergeCell ref="C31:D32"/>
    <mergeCell ref="F31:I31"/>
    <mergeCell ref="F32:I32"/>
    <mergeCell ref="C33:E33"/>
    <mergeCell ref="F33:I33"/>
    <mergeCell ref="D23:E23"/>
    <mergeCell ref="G23:H23"/>
    <mergeCell ref="C25:I25"/>
    <mergeCell ref="C30:D30"/>
    <mergeCell ref="F30:I30"/>
    <mergeCell ref="D20:F20"/>
    <mergeCell ref="G20:H20"/>
    <mergeCell ref="D21:I21"/>
    <mergeCell ref="D22:I22"/>
    <mergeCell ref="C17:K17"/>
    <mergeCell ref="L17:N17"/>
    <mergeCell ref="D19:F19"/>
    <mergeCell ref="H19:I19"/>
    <mergeCell ref="C7:K16"/>
    <mergeCell ref="L7:N16"/>
    <mergeCell ref="P9:S12"/>
    <mergeCell ref="Q14:R14"/>
    <mergeCell ref="H1:I1"/>
    <mergeCell ref="C6:K6"/>
    <mergeCell ref="L6:N6"/>
    <mergeCell ref="P6:S6"/>
    <mergeCell ref="C4:I4"/>
  </mergeCells>
  <dataValidations count="5">
    <dataValidation type="textLength" allowBlank="1" showInputMessage="1" showErrorMessage="1" error="ИНН должен содержать от 10 до 12 цифр!" sqref="H19">
      <formula1>10</formula1>
      <formula2>12</formula2>
    </dataValidation>
    <dataValidation type="textLength" allowBlank="1" showInputMessage="1" showErrorMessage="1" error="КПП должен содержать 9 цифр" sqref="E28">
      <formula1>8</formula1>
      <formula2>9</formula2>
    </dataValidation>
    <dataValidation type="list" allowBlank="1" showInputMessage="1" showErrorMessage="1" sqref="I20">
      <formula1>DaNet</formula1>
    </dataValidation>
    <dataValidation type="list" allowBlank="1" showInputMessage="1" showErrorMessage="1" sqref="G23">
      <formula1>Year</formula1>
    </dataValidation>
    <dataValidation type="list" allowBlank="1" showInputMessage="1" showErrorMessage="1" sqref="D23">
      <formula1>MONTH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view="pageBreakPreview" zoomScaleSheetLayoutView="100" workbookViewId="0" topLeftCell="C4">
      <selection activeCell="D5" sqref="D5:N46"/>
    </sheetView>
  </sheetViews>
  <sheetFormatPr defaultColWidth="9.140625" defaultRowHeight="12.75"/>
  <cols>
    <col min="1" max="1" width="9.140625" style="28" hidden="1" customWidth="1"/>
    <col min="2" max="2" width="0" style="28" hidden="1" customWidth="1"/>
    <col min="3" max="4" width="9.140625" style="28" customWidth="1"/>
    <col min="5" max="5" width="35.7109375" style="141" customWidth="1"/>
    <col min="6" max="6" width="9.140625" style="141" customWidth="1"/>
    <col min="7" max="7" width="18.28125" style="141" customWidth="1"/>
    <col min="8" max="12" width="15.421875" style="141" customWidth="1"/>
    <col min="13" max="14" width="9.140625" style="141" customWidth="1"/>
    <col min="15" max="16384" width="9.140625" style="29" customWidth="1"/>
  </cols>
  <sheetData>
    <row r="1" spans="1:14" s="28" customFormat="1" ht="12.75" hidden="1">
      <c r="A1" s="26" t="str">
        <f>'[2]Заголовок'!B19</f>
        <v>ООО "Региональная компания ЭнергопромИнвест"</v>
      </c>
      <c r="B1" s="27" t="str">
        <f>'[2]Заголовок'!B23</f>
        <v>Январь</v>
      </c>
      <c r="C1" s="27"/>
      <c r="D1" s="27"/>
      <c r="E1" s="139">
        <f>'[2]Заголовок'!C23</f>
        <v>0</v>
      </c>
      <c r="F1" s="140"/>
      <c r="G1" s="140" t="s">
        <v>369</v>
      </c>
      <c r="H1" s="140" t="s">
        <v>370</v>
      </c>
      <c r="I1" s="140" t="s">
        <v>371</v>
      </c>
      <c r="J1" s="140" t="s">
        <v>372</v>
      </c>
      <c r="K1" s="140" t="s">
        <v>373</v>
      </c>
      <c r="L1" s="140" t="s">
        <v>374</v>
      </c>
      <c r="M1" s="140"/>
      <c r="N1" s="140"/>
    </row>
    <row r="2" spans="1:14" s="28" customFormat="1" ht="12.75" hidden="1">
      <c r="A2" s="26" t="str">
        <f>'[2]Заголовок'!F19</f>
        <v>4409004266</v>
      </c>
      <c r="E2" s="140"/>
      <c r="F2" s="140"/>
      <c r="G2" s="140" t="s">
        <v>318</v>
      </c>
      <c r="H2" s="140" t="s">
        <v>375</v>
      </c>
      <c r="I2" s="140" t="s">
        <v>376</v>
      </c>
      <c r="J2" s="140" t="s">
        <v>339</v>
      </c>
      <c r="K2" s="140" t="s">
        <v>377</v>
      </c>
      <c r="L2" s="140" t="s">
        <v>378</v>
      </c>
      <c r="M2" s="140"/>
      <c r="N2" s="140"/>
    </row>
    <row r="3" ht="12.75" hidden="1">
      <c r="A3" s="26" t="str">
        <f>'[2]Заголовок'!B20</f>
        <v>Костромская область</v>
      </c>
    </row>
    <row r="4" ht="12.75">
      <c r="A4" s="26"/>
    </row>
    <row r="5" ht="12.75">
      <c r="A5" s="26"/>
    </row>
    <row r="6" spans="1:12" ht="18">
      <c r="A6" s="26" t="str">
        <f>'[2]Заголовок'!B23</f>
        <v>Январь</v>
      </c>
      <c r="E6" s="142" t="s">
        <v>482</v>
      </c>
      <c r="F6" s="143"/>
      <c r="G6" s="143"/>
      <c r="H6" s="143"/>
      <c r="I6" s="143"/>
      <c r="J6" s="143"/>
      <c r="K6" s="144"/>
      <c r="L6" s="144"/>
    </row>
    <row r="7" spans="1:12" ht="12.75">
      <c r="A7" s="26">
        <f>'[2]Заголовок'!E23</f>
        <v>2010</v>
      </c>
      <c r="L7" s="120" t="str">
        <f>version</f>
        <v>Версия 6.1</v>
      </c>
    </row>
    <row r="10" spans="8:12" ht="13.5" thickBot="1">
      <c r="H10" s="311" t="s">
        <v>379</v>
      </c>
      <c r="I10" s="311"/>
      <c r="J10" s="311"/>
      <c r="K10" s="311"/>
      <c r="L10" s="311"/>
    </row>
    <row r="11" spans="5:12" ht="12.75" customHeight="1">
      <c r="E11" s="312" t="s">
        <v>380</v>
      </c>
      <c r="F11" s="312" t="s">
        <v>381</v>
      </c>
      <c r="G11" s="314" t="s">
        <v>382</v>
      </c>
      <c r="H11" s="310"/>
      <c r="I11" s="315"/>
      <c r="J11" s="314" t="s">
        <v>383</v>
      </c>
      <c r="K11" s="310"/>
      <c r="L11" s="315"/>
    </row>
    <row r="12" spans="5:12" ht="25.5" customHeight="1" thickBot="1">
      <c r="E12" s="313"/>
      <c r="F12" s="313"/>
      <c r="G12" s="316"/>
      <c r="H12" s="317"/>
      <c r="I12" s="318"/>
      <c r="J12" s="316"/>
      <c r="K12" s="317"/>
      <c r="L12" s="318"/>
    </row>
    <row r="13" spans="5:12" ht="25.5" customHeight="1" thickBot="1">
      <c r="E13" s="313"/>
      <c r="F13" s="313"/>
      <c r="G13" s="312" t="s">
        <v>185</v>
      </c>
      <c r="H13" s="319" t="s">
        <v>384</v>
      </c>
      <c r="I13" s="320"/>
      <c r="J13" s="312" t="s">
        <v>185</v>
      </c>
      <c r="K13" s="319" t="s">
        <v>384</v>
      </c>
      <c r="L13" s="320"/>
    </row>
    <row r="14" spans="5:12" ht="39" thickBot="1">
      <c r="E14" s="313"/>
      <c r="F14" s="313"/>
      <c r="G14" s="313"/>
      <c r="H14" s="145" t="s">
        <v>385</v>
      </c>
      <c r="I14" s="145" t="s">
        <v>386</v>
      </c>
      <c r="J14" s="313"/>
      <c r="K14" s="145" t="s">
        <v>385</v>
      </c>
      <c r="L14" s="145" t="s">
        <v>386</v>
      </c>
    </row>
    <row r="15" spans="5:12" ht="13.5" thickBot="1">
      <c r="E15" s="146">
        <v>1</v>
      </c>
      <c r="F15" s="147">
        <v>2</v>
      </c>
      <c r="G15" s="147">
        <v>3</v>
      </c>
      <c r="H15" s="147">
        <v>4</v>
      </c>
      <c r="I15" s="147">
        <v>5</v>
      </c>
      <c r="J15" s="147">
        <v>6</v>
      </c>
      <c r="K15" s="147">
        <v>7</v>
      </c>
      <c r="L15" s="148">
        <v>8</v>
      </c>
    </row>
    <row r="16" spans="1:12" ht="25.5">
      <c r="A16" s="28" t="s">
        <v>387</v>
      </c>
      <c r="B16" s="28" t="s">
        <v>388</v>
      </c>
      <c r="E16" s="149" t="s">
        <v>389</v>
      </c>
      <c r="F16" s="150">
        <v>110</v>
      </c>
      <c r="G16" s="151"/>
      <c r="H16" s="151"/>
      <c r="I16" s="151"/>
      <c r="J16" s="151"/>
      <c r="K16" s="151"/>
      <c r="L16" s="152"/>
    </row>
    <row r="17" spans="1:12" ht="12.75">
      <c r="A17" s="28" t="s">
        <v>390</v>
      </c>
      <c r="B17" s="28" t="s">
        <v>391</v>
      </c>
      <c r="E17" s="153" t="s">
        <v>392</v>
      </c>
      <c r="F17" s="154">
        <v>120</v>
      </c>
      <c r="G17" s="155">
        <v>4.6</v>
      </c>
      <c r="H17" s="155"/>
      <c r="I17" s="155"/>
      <c r="J17" s="321">
        <v>12989</v>
      </c>
      <c r="K17" s="155"/>
      <c r="L17" s="156"/>
    </row>
    <row r="18" spans="1:12" ht="24" customHeight="1">
      <c r="A18" s="28" t="s">
        <v>390</v>
      </c>
      <c r="B18" s="28" t="s">
        <v>393</v>
      </c>
      <c r="E18" s="157" t="s">
        <v>394</v>
      </c>
      <c r="F18" s="154">
        <v>121</v>
      </c>
      <c r="G18" s="155"/>
      <c r="H18" s="155"/>
      <c r="I18" s="155"/>
      <c r="J18" s="155"/>
      <c r="K18" s="155"/>
      <c r="L18" s="156"/>
    </row>
    <row r="19" spans="1:12" ht="24" customHeight="1">
      <c r="A19" s="28" t="s">
        <v>390</v>
      </c>
      <c r="B19" s="28" t="s">
        <v>395</v>
      </c>
      <c r="E19" s="157" t="s">
        <v>396</v>
      </c>
      <c r="F19" s="154">
        <v>122</v>
      </c>
      <c r="G19" s="155"/>
      <c r="H19" s="155"/>
      <c r="I19" s="155"/>
      <c r="J19" s="155"/>
      <c r="K19" s="155"/>
      <c r="L19" s="156"/>
    </row>
    <row r="20" spans="1:12" ht="24" customHeight="1">
      <c r="A20" s="28" t="s">
        <v>390</v>
      </c>
      <c r="B20" s="28" t="s">
        <v>397</v>
      </c>
      <c r="E20" s="157" t="s">
        <v>398</v>
      </c>
      <c r="F20" s="154">
        <v>123</v>
      </c>
      <c r="G20" s="155"/>
      <c r="H20" s="155"/>
      <c r="I20" s="155"/>
      <c r="J20" s="155"/>
      <c r="K20" s="155"/>
      <c r="L20" s="156"/>
    </row>
    <row r="21" spans="1:12" ht="24" customHeight="1">
      <c r="A21" s="28" t="s">
        <v>390</v>
      </c>
      <c r="B21" s="28" t="s">
        <v>399</v>
      </c>
      <c r="E21" s="157" t="s">
        <v>400</v>
      </c>
      <c r="F21" s="154">
        <v>124</v>
      </c>
      <c r="G21" s="155"/>
      <c r="H21" s="155"/>
      <c r="I21" s="155"/>
      <c r="J21" s="155"/>
      <c r="K21" s="155"/>
      <c r="L21" s="156"/>
    </row>
    <row r="22" spans="1:12" ht="12.75">
      <c r="A22" s="28" t="s">
        <v>401</v>
      </c>
      <c r="B22" s="28" t="s">
        <v>402</v>
      </c>
      <c r="E22" s="153" t="s">
        <v>402</v>
      </c>
      <c r="F22" s="154">
        <v>130</v>
      </c>
      <c r="G22" s="155">
        <v>2</v>
      </c>
      <c r="H22" s="155"/>
      <c r="I22" s="155">
        <v>2</v>
      </c>
      <c r="J22" s="321">
        <v>5611</v>
      </c>
      <c r="K22" s="155"/>
      <c r="L22" s="323">
        <v>5611</v>
      </c>
    </row>
    <row r="23" spans="1:12" ht="25.5">
      <c r="A23" s="28" t="s">
        <v>401</v>
      </c>
      <c r="B23" s="28" t="s">
        <v>403</v>
      </c>
      <c r="E23" s="153" t="s">
        <v>403</v>
      </c>
      <c r="F23" s="154">
        <v>140</v>
      </c>
      <c r="G23" s="155"/>
      <c r="H23" s="155"/>
      <c r="I23" s="155"/>
      <c r="J23" s="155"/>
      <c r="K23" s="155"/>
      <c r="L23" s="156"/>
    </row>
    <row r="24" spans="1:12" ht="12.75">
      <c r="A24" s="28" t="s">
        <v>401</v>
      </c>
      <c r="B24" s="28" t="s">
        <v>391</v>
      </c>
      <c r="E24" s="153" t="s">
        <v>404</v>
      </c>
      <c r="F24" s="154">
        <v>150</v>
      </c>
      <c r="G24" s="155">
        <v>0.3</v>
      </c>
      <c r="H24" s="155"/>
      <c r="I24" s="155"/>
      <c r="J24" s="321">
        <v>924</v>
      </c>
      <c r="K24" s="155"/>
      <c r="L24" s="156"/>
    </row>
    <row r="25" spans="1:12" ht="38.25">
      <c r="A25" s="28" t="s">
        <v>401</v>
      </c>
      <c r="B25" s="28" t="s">
        <v>405</v>
      </c>
      <c r="E25" s="153" t="s">
        <v>406</v>
      </c>
      <c r="F25" s="154">
        <v>160</v>
      </c>
      <c r="G25" s="155"/>
      <c r="H25" s="155"/>
      <c r="I25" s="155"/>
      <c r="J25" s="155"/>
      <c r="K25" s="155"/>
      <c r="L25" s="156"/>
    </row>
    <row r="26" spans="1:12" ht="51">
      <c r="A26" s="28" t="s">
        <v>401</v>
      </c>
      <c r="B26" s="28" t="s">
        <v>407</v>
      </c>
      <c r="E26" s="153" t="s">
        <v>408</v>
      </c>
      <c r="F26" s="154">
        <v>170</v>
      </c>
      <c r="G26" s="155"/>
      <c r="H26" s="155"/>
      <c r="I26" s="155"/>
      <c r="J26" s="155"/>
      <c r="K26" s="155"/>
      <c r="L26" s="156"/>
    </row>
    <row r="27" spans="1:12" ht="13.5" thickBot="1">
      <c r="A27" s="28" t="s">
        <v>409</v>
      </c>
      <c r="B27" s="28" t="s">
        <v>391</v>
      </c>
      <c r="E27" s="158" t="s">
        <v>410</v>
      </c>
      <c r="F27" s="159">
        <v>180</v>
      </c>
      <c r="G27" s="160">
        <v>6.9</v>
      </c>
      <c r="H27" s="160"/>
      <c r="I27" s="160"/>
      <c r="J27" s="322">
        <v>19524</v>
      </c>
      <c r="K27" s="160"/>
      <c r="L27" s="161"/>
    </row>
    <row r="34" spans="5:12" ht="13.5" thickBot="1">
      <c r="E34" s="141" t="s">
        <v>337</v>
      </c>
      <c r="F34" s="307" t="s">
        <v>457</v>
      </c>
      <c r="G34" s="307"/>
      <c r="H34" s="307"/>
      <c r="I34" s="307"/>
      <c r="K34" s="304"/>
      <c r="L34" s="307"/>
    </row>
    <row r="35" spans="6:12" ht="12.75">
      <c r="F35" s="309" t="s">
        <v>411</v>
      </c>
      <c r="G35" s="309"/>
      <c r="H35" s="309"/>
      <c r="I35" s="309"/>
      <c r="K35" s="310" t="s">
        <v>412</v>
      </c>
      <c r="L35" s="309"/>
    </row>
    <row r="36" spans="8:12" ht="12.75">
      <c r="H36" s="162"/>
      <c r="L36" s="162"/>
    </row>
    <row r="38" spans="5:12" ht="13.5" thickBot="1">
      <c r="E38" s="163" t="s">
        <v>413</v>
      </c>
      <c r="F38" s="307" t="s">
        <v>473</v>
      </c>
      <c r="G38" s="307"/>
      <c r="H38" s="307" t="s">
        <v>478</v>
      </c>
      <c r="I38" s="307"/>
      <c r="J38" s="307"/>
      <c r="K38" s="307"/>
      <c r="L38" s="307"/>
    </row>
    <row r="39" spans="5:14" ht="12.75">
      <c r="E39" s="163" t="s">
        <v>414</v>
      </c>
      <c r="F39" s="306" t="s">
        <v>415</v>
      </c>
      <c r="G39" s="306"/>
      <c r="I39" s="306" t="s">
        <v>411</v>
      </c>
      <c r="J39" s="306"/>
      <c r="K39" s="306"/>
      <c r="M39" s="306" t="s">
        <v>412</v>
      </c>
      <c r="N39" s="306"/>
    </row>
    <row r="40" ht="12.75">
      <c r="E40" s="163" t="s">
        <v>416</v>
      </c>
    </row>
    <row r="41" spans="6:10" ht="13.5" thickBot="1">
      <c r="F41" s="307" t="s">
        <v>474</v>
      </c>
      <c r="G41" s="307"/>
      <c r="I41" s="308" t="s">
        <v>479</v>
      </c>
      <c r="J41" s="308"/>
    </row>
    <row r="42" spans="6:10" ht="12.75">
      <c r="F42" s="309" t="s">
        <v>417</v>
      </c>
      <c r="G42" s="309"/>
      <c r="I42" s="306" t="s">
        <v>418</v>
      </c>
      <c r="J42" s="306"/>
    </row>
    <row r="46" ht="13.5" thickBot="1"/>
    <row r="47" spans="6:12" ht="12.75">
      <c r="F47" s="288" t="s">
        <v>419</v>
      </c>
      <c r="G47" s="289"/>
      <c r="H47" s="289"/>
      <c r="I47" s="289"/>
      <c r="J47" s="289"/>
      <c r="K47" s="289"/>
      <c r="L47" s="290"/>
    </row>
    <row r="48" spans="6:12" ht="12.75">
      <c r="F48" s="291"/>
      <c r="G48" s="292"/>
      <c r="H48" s="292"/>
      <c r="I48" s="292"/>
      <c r="J48" s="292"/>
      <c r="K48" s="292"/>
      <c r="L48" s="293"/>
    </row>
    <row r="49" spans="6:12" ht="13.5" thickBot="1">
      <c r="F49" s="294"/>
      <c r="G49" s="295"/>
      <c r="H49" s="295"/>
      <c r="I49" s="295"/>
      <c r="J49" s="295"/>
      <c r="K49" s="295"/>
      <c r="L49" s="296"/>
    </row>
    <row r="50" ht="13.5" thickBot="1"/>
    <row r="51" spans="6:12" ht="12.75">
      <c r="F51" s="297"/>
      <c r="G51" s="298"/>
      <c r="H51" s="298"/>
      <c r="I51" s="298"/>
      <c r="J51" s="298"/>
      <c r="K51" s="298"/>
      <c r="L51" s="299"/>
    </row>
    <row r="52" spans="6:12" ht="12.75">
      <c r="F52" s="300"/>
      <c r="G52" s="301"/>
      <c r="H52" s="301"/>
      <c r="I52" s="301"/>
      <c r="J52" s="301"/>
      <c r="K52" s="301"/>
      <c r="L52" s="302"/>
    </row>
    <row r="53" spans="6:12" ht="12.75">
      <c r="F53" s="300"/>
      <c r="G53" s="301"/>
      <c r="H53" s="301"/>
      <c r="I53" s="301"/>
      <c r="J53" s="301"/>
      <c r="K53" s="301"/>
      <c r="L53" s="302"/>
    </row>
    <row r="54" spans="6:12" ht="12.75">
      <c r="F54" s="300"/>
      <c r="G54" s="301"/>
      <c r="H54" s="301"/>
      <c r="I54" s="301"/>
      <c r="J54" s="301"/>
      <c r="K54" s="301"/>
      <c r="L54" s="302"/>
    </row>
    <row r="55" spans="6:12" ht="12.75">
      <c r="F55" s="300"/>
      <c r="G55" s="301"/>
      <c r="H55" s="301"/>
      <c r="I55" s="301"/>
      <c r="J55" s="301"/>
      <c r="K55" s="301"/>
      <c r="L55" s="302"/>
    </row>
    <row r="56" spans="6:12" ht="12.75">
      <c r="F56" s="300"/>
      <c r="G56" s="301"/>
      <c r="H56" s="301"/>
      <c r="I56" s="301"/>
      <c r="J56" s="301"/>
      <c r="K56" s="301"/>
      <c r="L56" s="302"/>
    </row>
    <row r="57" spans="6:12" ht="12.75">
      <c r="F57" s="300"/>
      <c r="G57" s="301"/>
      <c r="H57" s="301"/>
      <c r="I57" s="301"/>
      <c r="J57" s="301"/>
      <c r="K57" s="301"/>
      <c r="L57" s="302"/>
    </row>
    <row r="58" spans="6:12" ht="12.75">
      <c r="F58" s="300"/>
      <c r="G58" s="301"/>
      <c r="H58" s="301"/>
      <c r="I58" s="301"/>
      <c r="J58" s="301"/>
      <c r="K58" s="301"/>
      <c r="L58" s="302"/>
    </row>
    <row r="59" spans="6:12" ht="12.75">
      <c r="F59" s="300"/>
      <c r="G59" s="301"/>
      <c r="H59" s="301"/>
      <c r="I59" s="301"/>
      <c r="J59" s="301"/>
      <c r="K59" s="301"/>
      <c r="L59" s="302"/>
    </row>
    <row r="60" spans="6:12" ht="12.75">
      <c r="F60" s="300"/>
      <c r="G60" s="301"/>
      <c r="H60" s="301"/>
      <c r="I60" s="301"/>
      <c r="J60" s="301"/>
      <c r="K60" s="301"/>
      <c r="L60" s="302"/>
    </row>
    <row r="61" spans="6:12" ht="12.75">
      <c r="F61" s="300"/>
      <c r="G61" s="301"/>
      <c r="H61" s="301"/>
      <c r="I61" s="301"/>
      <c r="J61" s="301"/>
      <c r="K61" s="301"/>
      <c r="L61" s="302"/>
    </row>
    <row r="62" spans="6:12" ht="12.75">
      <c r="F62" s="300"/>
      <c r="G62" s="301"/>
      <c r="H62" s="301"/>
      <c r="I62" s="301"/>
      <c r="J62" s="301"/>
      <c r="K62" s="301"/>
      <c r="L62" s="302"/>
    </row>
    <row r="63" spans="6:12" ht="12.75">
      <c r="F63" s="300"/>
      <c r="G63" s="301"/>
      <c r="H63" s="301"/>
      <c r="I63" s="301"/>
      <c r="J63" s="301"/>
      <c r="K63" s="301"/>
      <c r="L63" s="302"/>
    </row>
    <row r="64" spans="6:12" ht="12.75">
      <c r="F64" s="300"/>
      <c r="G64" s="301"/>
      <c r="H64" s="301"/>
      <c r="I64" s="301"/>
      <c r="J64" s="301"/>
      <c r="K64" s="301"/>
      <c r="L64" s="302"/>
    </row>
    <row r="65" spans="6:12" ht="12.75">
      <c r="F65" s="300"/>
      <c r="G65" s="301"/>
      <c r="H65" s="301"/>
      <c r="I65" s="301"/>
      <c r="J65" s="301"/>
      <c r="K65" s="301"/>
      <c r="L65" s="302"/>
    </row>
    <row r="66" spans="6:12" ht="12.75">
      <c r="F66" s="300"/>
      <c r="G66" s="301"/>
      <c r="H66" s="301"/>
      <c r="I66" s="301"/>
      <c r="J66" s="301"/>
      <c r="K66" s="301"/>
      <c r="L66" s="302"/>
    </row>
    <row r="67" spans="6:12" ht="12.75">
      <c r="F67" s="300"/>
      <c r="G67" s="301"/>
      <c r="H67" s="301"/>
      <c r="I67" s="301"/>
      <c r="J67" s="301"/>
      <c r="K67" s="301"/>
      <c r="L67" s="302"/>
    </row>
    <row r="68" spans="6:12" ht="12.75">
      <c r="F68" s="300"/>
      <c r="G68" s="301"/>
      <c r="H68" s="301"/>
      <c r="I68" s="301"/>
      <c r="J68" s="301"/>
      <c r="K68" s="301"/>
      <c r="L68" s="302"/>
    </row>
    <row r="69" spans="6:12" ht="12.75">
      <c r="F69" s="300"/>
      <c r="G69" s="301"/>
      <c r="H69" s="301"/>
      <c r="I69" s="301"/>
      <c r="J69" s="301"/>
      <c r="K69" s="301"/>
      <c r="L69" s="302"/>
    </row>
    <row r="70" spans="6:12" ht="12.75">
      <c r="F70" s="300"/>
      <c r="G70" s="301"/>
      <c r="H70" s="301"/>
      <c r="I70" s="301"/>
      <c r="J70" s="301"/>
      <c r="K70" s="301"/>
      <c r="L70" s="302"/>
    </row>
    <row r="71" spans="6:12" ht="12.75">
      <c r="F71" s="300"/>
      <c r="G71" s="301"/>
      <c r="H71" s="301"/>
      <c r="I71" s="301"/>
      <c r="J71" s="301"/>
      <c r="K71" s="301"/>
      <c r="L71" s="302"/>
    </row>
    <row r="72" spans="6:12" ht="12.75">
      <c r="F72" s="300"/>
      <c r="G72" s="301"/>
      <c r="H72" s="301"/>
      <c r="I72" s="301"/>
      <c r="J72" s="301"/>
      <c r="K72" s="301"/>
      <c r="L72" s="302"/>
    </row>
    <row r="73" spans="6:12" ht="12.75">
      <c r="F73" s="300"/>
      <c r="G73" s="301"/>
      <c r="H73" s="301"/>
      <c r="I73" s="301"/>
      <c r="J73" s="301"/>
      <c r="K73" s="301"/>
      <c r="L73" s="302"/>
    </row>
    <row r="74" spans="6:12" ht="12.75">
      <c r="F74" s="300"/>
      <c r="G74" s="301"/>
      <c r="H74" s="301"/>
      <c r="I74" s="301"/>
      <c r="J74" s="301"/>
      <c r="K74" s="301"/>
      <c r="L74" s="302"/>
    </row>
    <row r="75" spans="6:12" ht="12.75">
      <c r="F75" s="300"/>
      <c r="G75" s="301"/>
      <c r="H75" s="301"/>
      <c r="I75" s="301"/>
      <c r="J75" s="301"/>
      <c r="K75" s="301"/>
      <c r="L75" s="302"/>
    </row>
    <row r="76" spans="6:12" ht="12.75">
      <c r="F76" s="300"/>
      <c r="G76" s="301"/>
      <c r="H76" s="301"/>
      <c r="I76" s="301"/>
      <c r="J76" s="301"/>
      <c r="K76" s="301"/>
      <c r="L76" s="302"/>
    </row>
    <row r="77" spans="6:12" ht="12.75">
      <c r="F77" s="300"/>
      <c r="G77" s="301"/>
      <c r="H77" s="301"/>
      <c r="I77" s="301"/>
      <c r="J77" s="301"/>
      <c r="K77" s="301"/>
      <c r="L77" s="302"/>
    </row>
    <row r="78" spans="6:12" ht="12.75">
      <c r="F78" s="300"/>
      <c r="G78" s="301"/>
      <c r="H78" s="301"/>
      <c r="I78" s="301"/>
      <c r="J78" s="301"/>
      <c r="K78" s="301"/>
      <c r="L78" s="302"/>
    </row>
    <row r="79" spans="6:12" ht="12.75">
      <c r="F79" s="300"/>
      <c r="G79" s="301"/>
      <c r="H79" s="301"/>
      <c r="I79" s="301"/>
      <c r="J79" s="301"/>
      <c r="K79" s="301"/>
      <c r="L79" s="302"/>
    </row>
    <row r="80" spans="6:12" ht="12.75">
      <c r="F80" s="300"/>
      <c r="G80" s="301"/>
      <c r="H80" s="301"/>
      <c r="I80" s="301"/>
      <c r="J80" s="301"/>
      <c r="K80" s="301"/>
      <c r="L80" s="302"/>
    </row>
    <row r="81" spans="6:12" ht="12.75">
      <c r="F81" s="300"/>
      <c r="G81" s="301"/>
      <c r="H81" s="301"/>
      <c r="I81" s="301"/>
      <c r="J81" s="301"/>
      <c r="K81" s="301"/>
      <c r="L81" s="302"/>
    </row>
    <row r="82" spans="6:12" ht="12.75">
      <c r="F82" s="300"/>
      <c r="G82" s="301"/>
      <c r="H82" s="301"/>
      <c r="I82" s="301"/>
      <c r="J82" s="301"/>
      <c r="K82" s="301"/>
      <c r="L82" s="302"/>
    </row>
    <row r="83" spans="6:12" ht="13.5" thickBot="1">
      <c r="F83" s="303"/>
      <c r="G83" s="304"/>
      <c r="H83" s="304"/>
      <c r="I83" s="304"/>
      <c r="J83" s="304"/>
      <c r="K83" s="304"/>
      <c r="L83" s="305"/>
    </row>
  </sheetData>
  <mergeCells count="25">
    <mergeCell ref="H10:L10"/>
    <mergeCell ref="E11:E14"/>
    <mergeCell ref="F11:F14"/>
    <mergeCell ref="G11:I12"/>
    <mergeCell ref="J11:L12"/>
    <mergeCell ref="G13:G14"/>
    <mergeCell ref="H13:I13"/>
    <mergeCell ref="J13:J14"/>
    <mergeCell ref="K13:L13"/>
    <mergeCell ref="F34:I34"/>
    <mergeCell ref="K34:L34"/>
    <mergeCell ref="F35:I35"/>
    <mergeCell ref="K35:L35"/>
    <mergeCell ref="F38:G38"/>
    <mergeCell ref="H38:J38"/>
    <mergeCell ref="K38:L38"/>
    <mergeCell ref="F39:G39"/>
    <mergeCell ref="I39:K39"/>
    <mergeCell ref="F47:L49"/>
    <mergeCell ref="F51:L83"/>
    <mergeCell ref="M39:N39"/>
    <mergeCell ref="F41:G41"/>
    <mergeCell ref="I41:J41"/>
    <mergeCell ref="F42:G42"/>
    <mergeCell ref="I42:J42"/>
  </mergeCells>
  <dataValidations count="2">
    <dataValidation type="textLength" allowBlank="1" showInputMessage="1" showErrorMessage="1" sqref="F51">
      <formula1>0</formula1>
      <formula2>1000</formula2>
    </dataValidation>
    <dataValidation type="decimal" allowBlank="1" showInputMessage="1" showErrorMessage="1" sqref="G16:L26">
      <formula1>-100000000000000</formula1>
      <formula2>100000000000000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C2:O24"/>
  <sheetViews>
    <sheetView view="pageBreakPreview" zoomScaleSheetLayoutView="100" workbookViewId="0" topLeftCell="B1">
      <selection activeCell="D10" sqref="D10"/>
    </sheetView>
  </sheetViews>
  <sheetFormatPr defaultColWidth="9.140625" defaultRowHeight="12.75"/>
  <cols>
    <col min="2" max="2" width="1.57421875" style="0" customWidth="1"/>
    <col min="3" max="3" width="9.140625" style="32" customWidth="1"/>
    <col min="4" max="4" width="27.28125" style="32" customWidth="1"/>
    <col min="5" max="5" width="20.7109375" style="32" customWidth="1"/>
    <col min="6" max="6" width="14.8515625" style="32" customWidth="1"/>
    <col min="7" max="7" width="17.7109375" style="32" customWidth="1"/>
    <col min="8" max="8" width="15.7109375" style="32" customWidth="1"/>
    <col min="9" max="9" width="20.28125" style="32" customWidth="1"/>
    <col min="10" max="10" width="15.7109375" style="32" customWidth="1"/>
    <col min="11" max="11" width="19.8515625" style="32" customWidth="1"/>
    <col min="12" max="12" width="15.7109375" style="32" customWidth="1"/>
    <col min="13" max="13" width="19.8515625" style="32" customWidth="1"/>
    <col min="14" max="14" width="15.7109375" style="32" customWidth="1"/>
    <col min="15" max="15" width="19.28125" style="32" customWidth="1"/>
  </cols>
  <sheetData>
    <row r="2" spans="3:15" ht="12.7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3:15" s="38" customFormat="1" ht="20.25">
      <c r="C3" s="218" t="s">
        <v>2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3:15" ht="24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s="36" customFormat="1" ht="53.25" customHeight="1">
      <c r="C5" s="216" t="s">
        <v>5</v>
      </c>
      <c r="D5" s="216" t="s">
        <v>1</v>
      </c>
      <c r="E5" s="216" t="s">
        <v>6</v>
      </c>
      <c r="F5" s="216" t="s">
        <v>7</v>
      </c>
      <c r="G5" s="216" t="s">
        <v>8</v>
      </c>
      <c r="H5" s="219" t="s">
        <v>3</v>
      </c>
      <c r="I5" s="220"/>
      <c r="J5" s="219" t="s">
        <v>4</v>
      </c>
      <c r="K5" s="220"/>
      <c r="L5" s="219" t="s">
        <v>10</v>
      </c>
      <c r="M5" s="220"/>
      <c r="N5" s="219" t="s">
        <v>11</v>
      </c>
      <c r="O5" s="220"/>
    </row>
    <row r="6" spans="3:15" s="36" customFormat="1" ht="39" customHeight="1">
      <c r="C6" s="217"/>
      <c r="D6" s="217"/>
      <c r="E6" s="217"/>
      <c r="F6" s="217"/>
      <c r="G6" s="217"/>
      <c r="H6" s="37" t="s">
        <v>9</v>
      </c>
      <c r="I6" s="37" t="s">
        <v>422</v>
      </c>
      <c r="J6" s="37" t="s">
        <v>9</v>
      </c>
      <c r="K6" s="37" t="s">
        <v>422</v>
      </c>
      <c r="L6" s="37" t="s">
        <v>9</v>
      </c>
      <c r="M6" s="37" t="s">
        <v>422</v>
      </c>
      <c r="N6" s="37" t="s">
        <v>12</v>
      </c>
      <c r="O6" s="37" t="s">
        <v>422</v>
      </c>
    </row>
    <row r="7" spans="3:15" s="36" customFormat="1" ht="56.25">
      <c r="C7" s="37">
        <v>1</v>
      </c>
      <c r="D7" s="37" t="s">
        <v>481</v>
      </c>
      <c r="E7" s="37" t="s">
        <v>455</v>
      </c>
      <c r="F7" s="37" t="s">
        <v>456</v>
      </c>
      <c r="G7" s="37" t="s">
        <v>457</v>
      </c>
      <c r="H7" s="37">
        <v>2960</v>
      </c>
      <c r="I7" s="37" t="s">
        <v>458</v>
      </c>
      <c r="J7" s="37"/>
      <c r="K7" s="37"/>
      <c r="L7" s="37"/>
      <c r="M7" s="37"/>
      <c r="N7" s="37"/>
      <c r="O7" s="37"/>
    </row>
    <row r="8" spans="3:15" s="36" customFormat="1" ht="18.7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3:15" s="36" customFormat="1" ht="18.75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3:15" s="36" customFormat="1" ht="18.75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3:15" s="36" customFormat="1" ht="18.7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3:15" s="33" customFormat="1" ht="15.7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3:15" s="33" customFormat="1" ht="15.7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3:15" ht="12.7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3:15" ht="12.7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3:15" ht="12.75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3:15" ht="12.7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3:15" ht="12.7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3:15" ht="12.7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3:15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3:15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3:15" ht="12.7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3:15" ht="12.7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3:15" ht="12.7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</sheetData>
  <mergeCells count="10">
    <mergeCell ref="C5:C6"/>
    <mergeCell ref="C3:O3"/>
    <mergeCell ref="G5:G6"/>
    <mergeCell ref="E5:E6"/>
    <mergeCell ref="F5:F6"/>
    <mergeCell ref="D5:D6"/>
    <mergeCell ref="H5:I5"/>
    <mergeCell ref="J5:K5"/>
    <mergeCell ref="L5:M5"/>
    <mergeCell ref="N5:O5"/>
  </mergeCells>
  <printOptions horizontalCentered="1"/>
  <pageMargins left="0.3937007874015748" right="0" top="0.3937007874015748" bottom="0.1968503937007874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E9:X60"/>
  <sheetViews>
    <sheetView view="pageBreakPreview" zoomScaleSheetLayoutView="100" workbookViewId="0" topLeftCell="E37">
      <selection activeCell="F59" sqref="F59:G59"/>
    </sheetView>
  </sheetViews>
  <sheetFormatPr defaultColWidth="9.140625" defaultRowHeight="12.75"/>
  <cols>
    <col min="1" max="2" width="2.7109375" style="2" hidden="1" customWidth="1"/>
    <col min="3" max="3" width="2.7109375" style="2" customWidth="1"/>
    <col min="4" max="4" width="6.421875" style="2" customWidth="1"/>
    <col min="5" max="5" width="6.8515625" style="48" customWidth="1"/>
    <col min="6" max="6" width="50.7109375" style="48" customWidth="1"/>
    <col min="7" max="7" width="26.00390625" style="48" customWidth="1"/>
    <col min="8" max="8" width="15.7109375" style="48" customWidth="1"/>
    <col min="9" max="9" width="26.28125" style="48" customWidth="1"/>
    <col min="10" max="16384" width="9.140625" style="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customHeight="1"/>
    <row r="8" ht="11.25" customHeight="1"/>
    <row r="9" spans="5:24" s="56" customFormat="1" ht="65.25" customHeight="1">
      <c r="E9" s="228" t="s">
        <v>105</v>
      </c>
      <c r="F9" s="228"/>
      <c r="G9" s="228"/>
      <c r="H9" s="228"/>
      <c r="I9" s="228"/>
      <c r="J9" s="57"/>
      <c r="K9" s="57"/>
      <c r="L9" s="57"/>
      <c r="M9" s="57"/>
      <c r="N9" s="57"/>
      <c r="O9" s="57"/>
      <c r="P9" s="57"/>
      <c r="Q9" s="58"/>
      <c r="R9" s="58"/>
      <c r="S9" s="58"/>
      <c r="T9" s="58"/>
      <c r="U9" s="58"/>
      <c r="V9" s="58"/>
      <c r="W9" s="58"/>
      <c r="X9" s="58"/>
    </row>
    <row r="10" spans="5:24" ht="12.75" customHeight="1">
      <c r="E10" s="50"/>
      <c r="F10" s="50"/>
      <c r="G10" s="50"/>
      <c r="H10" s="50"/>
      <c r="I10" s="50"/>
      <c r="J10" s="3"/>
      <c r="K10" s="3"/>
      <c r="L10" s="3"/>
      <c r="M10" s="3"/>
      <c r="N10" s="3"/>
      <c r="O10" s="3"/>
      <c r="P10" s="3"/>
      <c r="Q10" s="5"/>
      <c r="R10" s="5"/>
      <c r="S10" s="5"/>
      <c r="T10" s="5"/>
      <c r="U10" s="5"/>
      <c r="V10" s="5"/>
      <c r="W10" s="5"/>
      <c r="X10" s="5"/>
    </row>
    <row r="11" spans="5:24" s="44" customFormat="1" ht="39.75" customHeight="1">
      <c r="E11" s="74" t="s">
        <v>5</v>
      </c>
      <c r="F11" s="227" t="s">
        <v>21</v>
      </c>
      <c r="G11" s="227"/>
      <c r="H11" s="74" t="s">
        <v>106</v>
      </c>
      <c r="I11" s="74" t="s">
        <v>22</v>
      </c>
      <c r="J11" s="52"/>
      <c r="K11" s="52"/>
      <c r="L11" s="52"/>
      <c r="M11" s="52"/>
      <c r="N11" s="52"/>
      <c r="O11" s="52"/>
      <c r="P11" s="52"/>
      <c r="Q11" s="45"/>
      <c r="R11" s="45"/>
      <c r="S11" s="45"/>
      <c r="T11" s="45"/>
      <c r="U11" s="45"/>
      <c r="V11" s="45"/>
      <c r="W11" s="45"/>
      <c r="X11" s="45"/>
    </row>
    <row r="12" spans="5:24" s="44" customFormat="1" ht="19.5" customHeight="1">
      <c r="E12" s="110">
        <v>1</v>
      </c>
      <c r="F12" s="229">
        <f>E12+1</f>
        <v>2</v>
      </c>
      <c r="G12" s="229"/>
      <c r="H12" s="110">
        <f>F12+1</f>
        <v>3</v>
      </c>
      <c r="I12" s="110">
        <f>H12+1</f>
        <v>4</v>
      </c>
      <c r="J12" s="52"/>
      <c r="K12" s="52"/>
      <c r="L12" s="52"/>
      <c r="M12" s="52"/>
      <c r="N12" s="52"/>
      <c r="O12" s="52"/>
      <c r="P12" s="52"/>
      <c r="Q12" s="45"/>
      <c r="R12" s="45"/>
      <c r="S12" s="45"/>
      <c r="T12" s="45"/>
      <c r="U12" s="45"/>
      <c r="V12" s="45"/>
      <c r="W12" s="45"/>
      <c r="X12" s="45"/>
    </row>
    <row r="13" spans="5:9" s="44" customFormat="1" ht="36" customHeight="1">
      <c r="E13" s="89">
        <v>1</v>
      </c>
      <c r="F13" s="223" t="s">
        <v>107</v>
      </c>
      <c r="G13" s="223"/>
      <c r="H13" s="59" t="s">
        <v>108</v>
      </c>
      <c r="I13" s="164"/>
    </row>
    <row r="14" spans="5:9" s="44" customFormat="1" ht="18" customHeight="1">
      <c r="E14" s="89">
        <v>2</v>
      </c>
      <c r="F14" s="223" t="s">
        <v>109</v>
      </c>
      <c r="G14" s="223"/>
      <c r="H14" s="59" t="s">
        <v>110</v>
      </c>
      <c r="I14" s="77">
        <v>19524</v>
      </c>
    </row>
    <row r="15" spans="5:9" s="44" customFormat="1" ht="29.25" customHeight="1">
      <c r="E15" s="89">
        <v>3</v>
      </c>
      <c r="F15" s="227" t="s">
        <v>111</v>
      </c>
      <c r="G15" s="227"/>
      <c r="H15" s="59" t="s">
        <v>110</v>
      </c>
      <c r="I15" s="98">
        <v>3578.98</v>
      </c>
    </row>
    <row r="16" spans="5:9" s="44" customFormat="1" ht="15" customHeight="1">
      <c r="E16" s="89" t="s">
        <v>112</v>
      </c>
      <c r="F16" s="222" t="s">
        <v>113</v>
      </c>
      <c r="G16" s="222"/>
      <c r="H16" s="59" t="s">
        <v>110</v>
      </c>
      <c r="I16" s="98"/>
    </row>
    <row r="17" spans="5:9" s="44" customFormat="1" ht="15" customHeight="1">
      <c r="E17" s="89" t="s">
        <v>114</v>
      </c>
      <c r="F17" s="222" t="s">
        <v>465</v>
      </c>
      <c r="G17" s="222"/>
      <c r="H17" s="59" t="s">
        <v>110</v>
      </c>
      <c r="I17" s="192">
        <v>12319.1</v>
      </c>
    </row>
    <row r="18" spans="5:9" s="44" customFormat="1" ht="15.75">
      <c r="E18" s="225" t="s">
        <v>115</v>
      </c>
      <c r="F18" s="226" t="s">
        <v>464</v>
      </c>
      <c r="G18" s="226"/>
      <c r="H18" s="59" t="s">
        <v>110</v>
      </c>
      <c r="I18" s="192">
        <v>12008.6</v>
      </c>
    </row>
    <row r="19" spans="5:9" s="44" customFormat="1" ht="15.75">
      <c r="E19" s="225"/>
      <c r="F19" s="226" t="s">
        <v>116</v>
      </c>
      <c r="G19" s="226"/>
      <c r="H19" s="165" t="s">
        <v>459</v>
      </c>
      <c r="I19" s="77">
        <v>3855</v>
      </c>
    </row>
    <row r="20" spans="5:9" s="44" customFormat="1" ht="15.75" customHeight="1">
      <c r="E20" s="225"/>
      <c r="F20" s="194"/>
      <c r="G20" s="193" t="s">
        <v>462</v>
      </c>
      <c r="H20" s="59" t="s">
        <v>110</v>
      </c>
      <c r="I20" s="98">
        <v>3.12</v>
      </c>
    </row>
    <row r="21" spans="5:9" s="44" customFormat="1" ht="15.75">
      <c r="E21" s="225"/>
      <c r="F21" s="185"/>
      <c r="G21" s="185" t="s">
        <v>463</v>
      </c>
      <c r="H21" s="165"/>
      <c r="I21" s="98"/>
    </row>
    <row r="22" spans="5:9" s="44" customFormat="1" ht="15.75">
      <c r="E22" s="225"/>
      <c r="F22" s="185"/>
      <c r="G22" s="185" t="s">
        <v>466</v>
      </c>
      <c r="H22" s="59" t="s">
        <v>110</v>
      </c>
      <c r="I22" s="192">
        <v>310.5</v>
      </c>
    </row>
    <row r="23" spans="5:9" s="44" customFormat="1" ht="15.75">
      <c r="E23" s="225"/>
      <c r="F23" s="185"/>
      <c r="G23" s="185" t="s">
        <v>460</v>
      </c>
      <c r="H23" s="165" t="s">
        <v>461</v>
      </c>
      <c r="I23" s="77">
        <v>690</v>
      </c>
    </row>
    <row r="24" spans="5:9" s="44" customFormat="1" ht="15.75">
      <c r="E24" s="225"/>
      <c r="F24" s="226" t="s">
        <v>117</v>
      </c>
      <c r="G24" s="226"/>
      <c r="H24" s="59" t="s">
        <v>110</v>
      </c>
      <c r="I24" s="97">
        <v>0.45</v>
      </c>
    </row>
    <row r="25" spans="5:9" s="44" customFormat="1" ht="15.75">
      <c r="E25" s="225"/>
      <c r="F25" s="226" t="s">
        <v>118</v>
      </c>
      <c r="G25" s="226"/>
      <c r="H25" s="59" t="s">
        <v>108</v>
      </c>
      <c r="I25" s="165"/>
    </row>
    <row r="26" spans="5:9" s="44" customFormat="1" ht="30.75" customHeight="1">
      <c r="E26" s="89" t="s">
        <v>119</v>
      </c>
      <c r="F26" s="222" t="s">
        <v>120</v>
      </c>
      <c r="G26" s="222"/>
      <c r="H26" s="59" t="s">
        <v>110</v>
      </c>
      <c r="I26" s="192">
        <v>3584.3</v>
      </c>
    </row>
    <row r="27" spans="5:9" s="44" customFormat="1" ht="15" customHeight="1">
      <c r="E27" s="89" t="s">
        <v>121</v>
      </c>
      <c r="F27" s="224" t="s">
        <v>122</v>
      </c>
      <c r="G27" s="224"/>
      <c r="H27" s="59" t="s">
        <v>123</v>
      </c>
      <c r="I27" s="98">
        <v>4.45</v>
      </c>
    </row>
    <row r="28" spans="5:9" s="44" customFormat="1" ht="15" customHeight="1">
      <c r="E28" s="89" t="s">
        <v>124</v>
      </c>
      <c r="F28" s="224" t="s">
        <v>125</v>
      </c>
      <c r="G28" s="224"/>
      <c r="H28" s="59" t="s">
        <v>126</v>
      </c>
      <c r="I28" s="192">
        <v>804.9</v>
      </c>
    </row>
    <row r="29" spans="5:9" s="44" customFormat="1" ht="33" customHeight="1">
      <c r="E29" s="89" t="s">
        <v>127</v>
      </c>
      <c r="F29" s="222" t="s">
        <v>128</v>
      </c>
      <c r="G29" s="222"/>
      <c r="H29" s="59" t="s">
        <v>110</v>
      </c>
      <c r="I29" s="98"/>
    </row>
    <row r="30" spans="5:9" s="44" customFormat="1" ht="23.25" customHeight="1">
      <c r="E30" s="89" t="s">
        <v>129</v>
      </c>
      <c r="F30" s="222" t="s">
        <v>130</v>
      </c>
      <c r="G30" s="222"/>
      <c r="H30" s="59" t="s">
        <v>110</v>
      </c>
      <c r="I30" s="98"/>
    </row>
    <row r="31" spans="5:9" s="44" customFormat="1" ht="23.25" customHeight="1">
      <c r="E31" s="89" t="s">
        <v>131</v>
      </c>
      <c r="F31" s="222" t="s">
        <v>132</v>
      </c>
      <c r="G31" s="222"/>
      <c r="H31" s="59" t="s">
        <v>110</v>
      </c>
      <c r="I31" s="192">
        <v>266.5</v>
      </c>
    </row>
    <row r="32" spans="5:9" s="44" customFormat="1" ht="15" customHeight="1">
      <c r="E32" s="89" t="s">
        <v>133</v>
      </c>
      <c r="F32" s="224" t="s">
        <v>134</v>
      </c>
      <c r="G32" s="224"/>
      <c r="H32" s="59" t="s">
        <v>110</v>
      </c>
      <c r="I32" s="98"/>
    </row>
    <row r="33" spans="5:9" s="44" customFormat="1" ht="23.25" customHeight="1">
      <c r="E33" s="89" t="s">
        <v>135</v>
      </c>
      <c r="F33" s="222" t="s">
        <v>136</v>
      </c>
      <c r="G33" s="222"/>
      <c r="H33" s="59" t="s">
        <v>110</v>
      </c>
      <c r="I33" s="195">
        <v>1118.4</v>
      </c>
    </row>
    <row r="34" spans="5:9" s="44" customFormat="1" ht="15" customHeight="1">
      <c r="E34" s="89" t="s">
        <v>137</v>
      </c>
      <c r="F34" s="224" t="s">
        <v>138</v>
      </c>
      <c r="G34" s="224"/>
      <c r="H34" s="59" t="s">
        <v>110</v>
      </c>
      <c r="I34" s="77">
        <v>3657</v>
      </c>
    </row>
    <row r="35" spans="5:9" s="44" customFormat="1" ht="15" customHeight="1">
      <c r="E35" s="89" t="s">
        <v>139</v>
      </c>
      <c r="F35" s="224" t="s">
        <v>140</v>
      </c>
      <c r="G35" s="224"/>
      <c r="H35" s="59" t="s">
        <v>110</v>
      </c>
      <c r="I35" s="77">
        <v>519</v>
      </c>
    </row>
    <row r="36" spans="5:9" s="44" customFormat="1" ht="23.25" customHeight="1">
      <c r="E36" s="89" t="s">
        <v>141</v>
      </c>
      <c r="F36" s="222" t="s">
        <v>142</v>
      </c>
      <c r="G36" s="222"/>
      <c r="H36" s="59" t="s">
        <v>110</v>
      </c>
      <c r="I36" s="77">
        <v>2253</v>
      </c>
    </row>
    <row r="37" spans="5:9" s="44" customFormat="1" ht="39" customHeight="1">
      <c r="E37" s="89" t="s">
        <v>143</v>
      </c>
      <c r="F37" s="222" t="s">
        <v>144</v>
      </c>
      <c r="G37" s="222"/>
      <c r="H37" s="59" t="s">
        <v>110</v>
      </c>
      <c r="I37" s="77">
        <v>951</v>
      </c>
    </row>
    <row r="38" spans="5:9" s="44" customFormat="1" ht="48.75" customHeight="1">
      <c r="E38" s="89" t="s">
        <v>145</v>
      </c>
      <c r="F38" s="222" t="s">
        <v>146</v>
      </c>
      <c r="G38" s="222"/>
      <c r="H38" s="59" t="s">
        <v>110</v>
      </c>
      <c r="I38" s="98"/>
    </row>
    <row r="39" spans="5:9" s="44" customFormat="1" ht="34.5" customHeight="1">
      <c r="E39" s="89" t="s">
        <v>147</v>
      </c>
      <c r="F39" s="221" t="s">
        <v>302</v>
      </c>
      <c r="G39" s="221"/>
      <c r="H39" s="59" t="s">
        <v>110</v>
      </c>
      <c r="I39" s="98"/>
    </row>
    <row r="40" spans="5:9" s="44" customFormat="1" ht="23.25" customHeight="1">
      <c r="E40" s="89" t="s">
        <v>148</v>
      </c>
      <c r="F40" s="221" t="s">
        <v>149</v>
      </c>
      <c r="G40" s="221"/>
      <c r="H40" s="59" t="s">
        <v>110</v>
      </c>
      <c r="I40" s="98"/>
    </row>
    <row r="41" spans="5:9" s="44" customFormat="1" ht="33" customHeight="1">
      <c r="E41" s="89" t="s">
        <v>34</v>
      </c>
      <c r="F41" s="221" t="s">
        <v>150</v>
      </c>
      <c r="G41" s="221"/>
      <c r="H41" s="59" t="s">
        <v>110</v>
      </c>
      <c r="I41" s="98"/>
    </row>
    <row r="42" spans="5:9" s="44" customFormat="1" ht="23.25" customHeight="1">
      <c r="E42" s="89" t="s">
        <v>36</v>
      </c>
      <c r="F42" s="221" t="s">
        <v>151</v>
      </c>
      <c r="G42" s="221"/>
      <c r="H42" s="59" t="s">
        <v>152</v>
      </c>
      <c r="I42" s="192">
        <v>8.8</v>
      </c>
    </row>
    <row r="43" spans="5:9" s="44" customFormat="1" ht="23.25" customHeight="1">
      <c r="E43" s="89" t="s">
        <v>54</v>
      </c>
      <c r="F43" s="221" t="s">
        <v>153</v>
      </c>
      <c r="G43" s="221"/>
      <c r="H43" s="59" t="s">
        <v>152</v>
      </c>
      <c r="I43" s="192">
        <v>2</v>
      </c>
    </row>
    <row r="44" spans="5:9" s="44" customFormat="1" ht="23.25" customHeight="1">
      <c r="E44" s="89" t="s">
        <v>56</v>
      </c>
      <c r="F44" s="221" t="s">
        <v>154</v>
      </c>
      <c r="G44" s="221"/>
      <c r="H44" s="59" t="s">
        <v>155</v>
      </c>
      <c r="I44" s="76">
        <v>10.611</v>
      </c>
    </row>
    <row r="45" spans="5:9" s="44" customFormat="1" ht="23.25" customHeight="1">
      <c r="E45" s="89" t="s">
        <v>58</v>
      </c>
      <c r="F45" s="221" t="s">
        <v>156</v>
      </c>
      <c r="G45" s="221"/>
      <c r="H45" s="59" t="s">
        <v>155</v>
      </c>
      <c r="I45" s="98"/>
    </row>
    <row r="46" spans="5:9" s="44" customFormat="1" ht="23.25" customHeight="1">
      <c r="E46" s="89" t="s">
        <v>60</v>
      </c>
      <c r="F46" s="221" t="s">
        <v>157</v>
      </c>
      <c r="G46" s="221"/>
      <c r="H46" s="59" t="s">
        <v>155</v>
      </c>
      <c r="I46" s="97">
        <v>6.926</v>
      </c>
    </row>
    <row r="47" spans="5:9" s="44" customFormat="1" ht="23.25" customHeight="1">
      <c r="E47" s="89" t="s">
        <v>158</v>
      </c>
      <c r="F47" s="222" t="s">
        <v>159</v>
      </c>
      <c r="G47" s="222"/>
      <c r="H47" s="59" t="s">
        <v>155</v>
      </c>
      <c r="I47" s="98">
        <v>4.872</v>
      </c>
    </row>
    <row r="48" spans="5:9" s="44" customFormat="1" ht="23.25" customHeight="1">
      <c r="E48" s="89" t="s">
        <v>160</v>
      </c>
      <c r="F48" s="222" t="s">
        <v>161</v>
      </c>
      <c r="G48" s="222"/>
      <c r="H48" s="59" t="s">
        <v>155</v>
      </c>
      <c r="I48" s="98">
        <v>2.06</v>
      </c>
    </row>
    <row r="49" spans="5:9" s="44" customFormat="1" ht="23.25" customHeight="1">
      <c r="E49" s="89" t="s">
        <v>62</v>
      </c>
      <c r="F49" s="221" t="s">
        <v>162</v>
      </c>
      <c r="G49" s="221"/>
      <c r="H49" s="59" t="s">
        <v>163</v>
      </c>
      <c r="I49" s="192">
        <v>28.7</v>
      </c>
    </row>
    <row r="50" spans="5:9" s="44" customFormat="1" ht="23.25" customHeight="1">
      <c r="E50" s="89" t="s">
        <v>64</v>
      </c>
      <c r="F50" s="223" t="s">
        <v>164</v>
      </c>
      <c r="G50" s="223"/>
      <c r="H50" s="59" t="s">
        <v>165</v>
      </c>
      <c r="I50" s="192">
        <v>3</v>
      </c>
    </row>
    <row r="51" spans="5:9" s="44" customFormat="1" ht="32.25" customHeight="1">
      <c r="E51" s="89" t="s">
        <v>66</v>
      </c>
      <c r="F51" s="221" t="s">
        <v>166</v>
      </c>
      <c r="G51" s="221"/>
      <c r="H51" s="59" t="s">
        <v>167</v>
      </c>
      <c r="I51" s="77">
        <v>9</v>
      </c>
    </row>
    <row r="52" spans="5:9" s="44" customFormat="1" ht="23.25" customHeight="1">
      <c r="E52" s="89" t="s">
        <v>68</v>
      </c>
      <c r="F52" s="221" t="s">
        <v>168</v>
      </c>
      <c r="G52" s="221"/>
      <c r="H52" s="59" t="s">
        <v>167</v>
      </c>
      <c r="I52" s="98"/>
    </row>
    <row r="53" spans="5:9" s="44" customFormat="1" ht="23.25" customHeight="1">
      <c r="E53" s="89" t="s">
        <v>70</v>
      </c>
      <c r="F53" s="221" t="s">
        <v>169</v>
      </c>
      <c r="G53" s="221"/>
      <c r="H53" s="59" t="s">
        <v>170</v>
      </c>
      <c r="I53" s="77"/>
    </row>
    <row r="54" spans="5:9" s="44" customFormat="1" ht="23.25" customHeight="1">
      <c r="E54" s="89" t="s">
        <v>78</v>
      </c>
      <c r="F54" s="221" t="s">
        <v>171</v>
      </c>
      <c r="G54" s="221"/>
      <c r="H54" s="59" t="s">
        <v>170</v>
      </c>
      <c r="I54" s="77">
        <v>7</v>
      </c>
    </row>
    <row r="55" spans="5:9" s="44" customFormat="1" ht="23.25" customHeight="1">
      <c r="E55" s="89" t="s">
        <v>86</v>
      </c>
      <c r="F55" s="221" t="s">
        <v>172</v>
      </c>
      <c r="G55" s="221"/>
      <c r="H55" s="59" t="s">
        <v>170</v>
      </c>
      <c r="I55" s="77"/>
    </row>
    <row r="56" spans="5:9" s="44" customFormat="1" ht="23.25" customHeight="1">
      <c r="E56" s="89" t="s">
        <v>88</v>
      </c>
      <c r="F56" s="221" t="s">
        <v>173</v>
      </c>
      <c r="G56" s="221"/>
      <c r="H56" s="59" t="s">
        <v>174</v>
      </c>
      <c r="I56" s="77">
        <v>49</v>
      </c>
    </row>
    <row r="57" spans="5:9" s="44" customFormat="1" ht="31.5" customHeight="1">
      <c r="E57" s="89" t="s">
        <v>90</v>
      </c>
      <c r="F57" s="221" t="s">
        <v>175</v>
      </c>
      <c r="G57" s="221"/>
      <c r="H57" s="59" t="s">
        <v>176</v>
      </c>
      <c r="I57" s="77">
        <v>217</v>
      </c>
    </row>
    <row r="58" spans="5:9" s="44" customFormat="1" ht="33.75" customHeight="1">
      <c r="E58" s="89" t="s">
        <v>92</v>
      </c>
      <c r="F58" s="221" t="s">
        <v>177</v>
      </c>
      <c r="G58" s="221"/>
      <c r="H58" s="59" t="s">
        <v>178</v>
      </c>
      <c r="I58" s="192">
        <v>75.8</v>
      </c>
    </row>
    <row r="59" spans="5:9" s="44" customFormat="1" ht="39" customHeight="1">
      <c r="E59" s="89" t="s">
        <v>94</v>
      </c>
      <c r="F59" s="221" t="s">
        <v>179</v>
      </c>
      <c r="G59" s="221"/>
      <c r="H59" s="59" t="s">
        <v>180</v>
      </c>
      <c r="I59" s="98"/>
    </row>
    <row r="60" spans="5:9" s="44" customFormat="1" ht="15.75">
      <c r="E60" s="55"/>
      <c r="F60" s="55"/>
      <c r="G60" s="55"/>
      <c r="H60" s="55"/>
      <c r="I60" s="55"/>
    </row>
  </sheetData>
  <mergeCells count="47">
    <mergeCell ref="E9:I9"/>
    <mergeCell ref="F11:G11"/>
    <mergeCell ref="F12:G12"/>
    <mergeCell ref="F13:G13"/>
    <mergeCell ref="F14:G14"/>
    <mergeCell ref="F15:G15"/>
    <mergeCell ref="F16:G16"/>
    <mergeCell ref="F17:G17"/>
    <mergeCell ref="E18:E25"/>
    <mergeCell ref="F26:G26"/>
    <mergeCell ref="F27:G27"/>
    <mergeCell ref="F18:G18"/>
    <mergeCell ref="F19:G19"/>
    <mergeCell ref="F24:G24"/>
    <mergeCell ref="F25:G25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</mergeCells>
  <dataValidations count="3">
    <dataValidation type="whole" allowBlank="1" showInputMessage="1" showErrorMessage="1" sqref="I51:I56">
      <formula1>0</formula1>
      <formula2>999999999999</formula2>
    </dataValidation>
    <dataValidation type="decimal" allowBlank="1" showInputMessage="1" showErrorMessage="1" sqref="I57:I59 I26:I50 I14:I23">
      <formula1>0</formula1>
      <formula2>999999999999</formula2>
    </dataValidation>
    <dataValidation type="list" allowBlank="1" showInputMessage="1" showErrorMessage="1" sqref="I13">
      <formula1>kind_of_activity</formula1>
    </dataValidation>
  </dataValidation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G79"/>
  <sheetViews>
    <sheetView view="pageBreakPreview" zoomScaleSheetLayoutView="100" workbookViewId="0" topLeftCell="A1">
      <selection activeCell="E67" sqref="E67"/>
    </sheetView>
  </sheetViews>
  <sheetFormatPr defaultColWidth="9.140625" defaultRowHeight="12.75"/>
  <cols>
    <col min="1" max="1" width="9.140625" style="46" customWidth="1"/>
    <col min="2" max="2" width="45.7109375" style="176" customWidth="1"/>
    <col min="3" max="3" width="11.57421875" style="177" customWidth="1"/>
    <col min="4" max="4" width="14.7109375" style="176" customWidth="1"/>
    <col min="5" max="5" width="14.421875" style="176" customWidth="1"/>
    <col min="6" max="7" width="9.140625" style="46" customWidth="1"/>
  </cols>
  <sheetData>
    <row r="2" spans="1:7" s="61" customFormat="1" ht="18.75">
      <c r="A2" s="60"/>
      <c r="B2" s="232" t="s">
        <v>445</v>
      </c>
      <c r="C2" s="232"/>
      <c r="D2" s="232"/>
      <c r="E2" s="232"/>
      <c r="F2" s="60"/>
      <c r="G2" s="60"/>
    </row>
    <row r="4" spans="2:5" ht="15.75">
      <c r="B4" s="166" t="s">
        <v>274</v>
      </c>
      <c r="C4" s="167"/>
      <c r="D4" s="230" t="s">
        <v>446</v>
      </c>
      <c r="E4" s="231"/>
    </row>
    <row r="5" spans="2:5" ht="47.25">
      <c r="B5" s="167" t="s">
        <v>202</v>
      </c>
      <c r="C5" s="66" t="s">
        <v>203</v>
      </c>
      <c r="D5" s="66" t="s">
        <v>204</v>
      </c>
      <c r="E5" s="66" t="s">
        <v>423</v>
      </c>
    </row>
    <row r="6" spans="2:5" ht="15.75">
      <c r="B6" s="169" t="s">
        <v>205</v>
      </c>
      <c r="C6" s="167"/>
      <c r="D6" s="170"/>
      <c r="E6" s="170"/>
    </row>
    <row r="7" spans="2:5" ht="15.75">
      <c r="B7" s="171" t="s">
        <v>206</v>
      </c>
      <c r="C7" s="167">
        <v>110</v>
      </c>
      <c r="D7" s="172"/>
      <c r="E7" s="170"/>
    </row>
    <row r="8" spans="2:5" ht="15.75">
      <c r="B8" s="171" t="s">
        <v>207</v>
      </c>
      <c r="C8" s="167">
        <v>120</v>
      </c>
      <c r="D8" s="196">
        <v>3435</v>
      </c>
      <c r="E8" s="173">
        <v>5100</v>
      </c>
    </row>
    <row r="9" spans="2:5" ht="15.75">
      <c r="B9" s="171" t="s">
        <v>208</v>
      </c>
      <c r="C9" s="167">
        <v>130</v>
      </c>
      <c r="D9" s="172"/>
      <c r="E9" s="170"/>
    </row>
    <row r="10" spans="2:5" ht="31.5">
      <c r="B10" s="171" t="s">
        <v>209</v>
      </c>
      <c r="C10" s="167">
        <v>135</v>
      </c>
      <c r="D10" s="172"/>
      <c r="E10" s="170"/>
    </row>
    <row r="11" spans="2:5" ht="15.75">
      <c r="B11" s="171" t="s">
        <v>210</v>
      </c>
      <c r="C11" s="167">
        <v>140</v>
      </c>
      <c r="D11" s="172"/>
      <c r="E11" s="170"/>
    </row>
    <row r="12" spans="2:5" ht="15.75">
      <c r="B12" s="171" t="s">
        <v>211</v>
      </c>
      <c r="C12" s="167">
        <v>145</v>
      </c>
      <c r="D12" s="172"/>
      <c r="E12" s="170"/>
    </row>
    <row r="13" spans="2:5" ht="15.75">
      <c r="B13" s="171" t="s">
        <v>212</v>
      </c>
      <c r="C13" s="167">
        <v>150</v>
      </c>
      <c r="D13" s="172"/>
      <c r="E13" s="170"/>
    </row>
    <row r="14" spans="2:5" ht="15.75">
      <c r="B14" s="171" t="s">
        <v>213</v>
      </c>
      <c r="C14" s="166">
        <v>190</v>
      </c>
      <c r="D14" s="197">
        <f>D7+D8+D9+D10+D11+D12+D13</f>
        <v>3435</v>
      </c>
      <c r="E14" s="197">
        <f>E7+E8+E9+E10+E11+E12+E13</f>
        <v>5100</v>
      </c>
    </row>
    <row r="15" spans="2:5" ht="15.75">
      <c r="B15" s="169" t="s">
        <v>214</v>
      </c>
      <c r="C15" s="167"/>
      <c r="D15" s="172"/>
      <c r="E15" s="170"/>
    </row>
    <row r="16" spans="2:5" ht="15.75">
      <c r="B16" s="171" t="s">
        <v>215</v>
      </c>
      <c r="C16" s="167">
        <v>210</v>
      </c>
      <c r="D16" s="196">
        <v>2857</v>
      </c>
      <c r="E16" s="196">
        <v>2857</v>
      </c>
    </row>
    <row r="17" spans="2:5" ht="27" customHeight="1">
      <c r="B17" s="171" t="s">
        <v>216</v>
      </c>
      <c r="C17" s="167">
        <v>211</v>
      </c>
      <c r="D17" s="196">
        <v>2857</v>
      </c>
      <c r="E17" s="170">
        <v>1180</v>
      </c>
    </row>
    <row r="18" spans="2:5" ht="15.75">
      <c r="B18" s="171" t="s">
        <v>217</v>
      </c>
      <c r="C18" s="167">
        <v>212</v>
      </c>
      <c r="D18" s="172"/>
      <c r="E18" s="170"/>
    </row>
    <row r="19" spans="2:5" ht="15.75">
      <c r="B19" s="171" t="s">
        <v>218</v>
      </c>
      <c r="C19" s="167">
        <v>213</v>
      </c>
      <c r="D19" s="172"/>
      <c r="E19" s="170"/>
    </row>
    <row r="20" spans="2:5" ht="31.5">
      <c r="B20" s="171" t="s">
        <v>219</v>
      </c>
      <c r="C20" s="167">
        <v>214</v>
      </c>
      <c r="D20" s="172"/>
      <c r="E20" s="170"/>
    </row>
    <row r="21" spans="2:5" ht="15.75">
      <c r="B21" s="171" t="s">
        <v>220</v>
      </c>
      <c r="C21" s="167">
        <v>215</v>
      </c>
      <c r="D21" s="172"/>
      <c r="E21" s="170"/>
    </row>
    <row r="22" spans="2:5" ht="15.75">
      <c r="B22" s="171" t="s">
        <v>221</v>
      </c>
      <c r="C22" s="167">
        <v>216</v>
      </c>
      <c r="D22" s="172"/>
      <c r="E22" s="170"/>
    </row>
    <row r="23" spans="2:5" ht="15.75">
      <c r="B23" s="171" t="s">
        <v>222</v>
      </c>
      <c r="C23" s="167">
        <v>217</v>
      </c>
      <c r="D23" s="172"/>
      <c r="E23" s="170"/>
    </row>
    <row r="24" spans="2:5" ht="31.5">
      <c r="B24" s="171" t="s">
        <v>223</v>
      </c>
      <c r="C24" s="167">
        <v>220</v>
      </c>
      <c r="D24" s="172"/>
      <c r="E24" s="170"/>
    </row>
    <row r="25" spans="2:5" ht="47.25">
      <c r="B25" s="171" t="s">
        <v>224</v>
      </c>
      <c r="C25" s="167">
        <v>230</v>
      </c>
      <c r="D25" s="172"/>
      <c r="E25" s="170"/>
    </row>
    <row r="26" spans="2:5" ht="15.75">
      <c r="B26" s="171" t="s">
        <v>225</v>
      </c>
      <c r="C26" s="167">
        <v>231</v>
      </c>
      <c r="D26" s="172"/>
      <c r="E26" s="170"/>
    </row>
    <row r="27" spans="2:5" ht="47.25">
      <c r="B27" s="171" t="s">
        <v>226</v>
      </c>
      <c r="C27" s="167">
        <v>240</v>
      </c>
      <c r="D27" s="196">
        <v>5841</v>
      </c>
      <c r="E27" s="170">
        <v>4862</v>
      </c>
    </row>
    <row r="28" spans="2:5" ht="15.75">
      <c r="B28" s="171" t="s">
        <v>225</v>
      </c>
      <c r="C28" s="167">
        <v>241</v>
      </c>
      <c r="D28" s="172"/>
      <c r="E28" s="170"/>
    </row>
    <row r="29" spans="2:5" ht="15.75">
      <c r="B29" s="171" t="s">
        <v>227</v>
      </c>
      <c r="C29" s="167"/>
      <c r="D29" s="172"/>
      <c r="E29" s="170"/>
    </row>
    <row r="30" spans="2:5" ht="15.75">
      <c r="B30" s="171" t="s">
        <v>228</v>
      </c>
      <c r="C30" s="167">
        <v>250</v>
      </c>
      <c r="D30" s="172"/>
      <c r="E30" s="170"/>
    </row>
    <row r="31" spans="2:5" ht="15.75">
      <c r="B31" s="171" t="s">
        <v>229</v>
      </c>
      <c r="C31" s="167">
        <v>260</v>
      </c>
      <c r="D31" s="196">
        <v>192</v>
      </c>
      <c r="E31" s="170">
        <v>82</v>
      </c>
    </row>
    <row r="32" spans="2:5" ht="15.75">
      <c r="B32" s="171" t="s">
        <v>230</v>
      </c>
      <c r="C32" s="167">
        <v>270</v>
      </c>
      <c r="D32" s="196">
        <v>7</v>
      </c>
      <c r="E32" s="170">
        <v>103</v>
      </c>
    </row>
    <row r="33" spans="2:5" ht="15.75">
      <c r="B33" s="171" t="s">
        <v>231</v>
      </c>
      <c r="C33" s="166">
        <v>290</v>
      </c>
      <c r="D33" s="197">
        <f>D16+D24+D25+D27+D30+D31+D32</f>
        <v>8897</v>
      </c>
      <c r="E33" s="197">
        <f>E16+E24+E25+E27+E30+E31+E32</f>
        <v>7904</v>
      </c>
    </row>
    <row r="34" spans="2:5" ht="15.75">
      <c r="B34" s="175" t="s">
        <v>232</v>
      </c>
      <c r="C34" s="166">
        <v>300</v>
      </c>
      <c r="D34" s="197">
        <f>D14+D33</f>
        <v>12332</v>
      </c>
      <c r="E34" s="197">
        <f>E14+E33</f>
        <v>13004</v>
      </c>
    </row>
    <row r="35" spans="2:5" ht="15.75">
      <c r="B35" s="171"/>
      <c r="C35" s="167"/>
      <c r="D35" s="170"/>
      <c r="E35" s="170"/>
    </row>
    <row r="36" spans="2:5" ht="15.75">
      <c r="B36" s="171" t="s">
        <v>233</v>
      </c>
      <c r="C36" s="167"/>
      <c r="D36" s="170"/>
      <c r="E36" s="170"/>
    </row>
    <row r="37" spans="2:5" ht="15.75">
      <c r="B37" s="175" t="s">
        <v>234</v>
      </c>
      <c r="C37" s="167"/>
      <c r="D37" s="170"/>
      <c r="E37" s="170"/>
    </row>
    <row r="38" spans="2:5" ht="15.75">
      <c r="B38" s="171" t="s">
        <v>235</v>
      </c>
      <c r="C38" s="167">
        <v>410</v>
      </c>
      <c r="D38" s="196">
        <v>177</v>
      </c>
      <c r="E38" s="170">
        <v>177</v>
      </c>
    </row>
    <row r="39" spans="2:5" ht="31.5">
      <c r="B39" s="171" t="s">
        <v>236</v>
      </c>
      <c r="C39" s="167"/>
      <c r="D39" s="172"/>
      <c r="E39" s="170"/>
    </row>
    <row r="40" spans="2:5" ht="15.75">
      <c r="B40" s="171" t="s">
        <v>237</v>
      </c>
      <c r="C40" s="167">
        <v>420</v>
      </c>
      <c r="D40" s="172"/>
      <c r="E40" s="173"/>
    </row>
    <row r="41" spans="2:5" ht="15.75">
      <c r="B41" s="171" t="s">
        <v>238</v>
      </c>
      <c r="C41" s="167">
        <v>430</v>
      </c>
      <c r="D41" s="172"/>
      <c r="E41" s="170"/>
    </row>
    <row r="42" spans="2:5" ht="31.5">
      <c r="B42" s="171" t="s">
        <v>239</v>
      </c>
      <c r="C42" s="167">
        <v>431</v>
      </c>
      <c r="D42" s="172"/>
      <c r="E42" s="170"/>
    </row>
    <row r="43" spans="2:5" ht="31.5">
      <c r="B43" s="171" t="s">
        <v>240</v>
      </c>
      <c r="C43" s="167">
        <v>432</v>
      </c>
      <c r="D43" s="172"/>
      <c r="E43" s="170"/>
    </row>
    <row r="44" spans="2:5" ht="15.75">
      <c r="B44" s="171" t="s">
        <v>241</v>
      </c>
      <c r="C44" s="167">
        <v>470</v>
      </c>
      <c r="D44" s="196">
        <v>3081</v>
      </c>
      <c r="E44" s="170">
        <v>50</v>
      </c>
    </row>
    <row r="45" spans="2:5" ht="15.75">
      <c r="B45" s="171" t="s">
        <v>242</v>
      </c>
      <c r="C45" s="167"/>
      <c r="D45" s="172"/>
      <c r="E45" s="170"/>
    </row>
    <row r="46" spans="2:5" ht="31.5">
      <c r="B46" s="171" t="s">
        <v>243</v>
      </c>
      <c r="C46" s="167">
        <v>471</v>
      </c>
      <c r="D46" s="172"/>
      <c r="E46" s="170"/>
    </row>
    <row r="47" spans="2:5" ht="15.75">
      <c r="B47" s="171" t="s">
        <v>242</v>
      </c>
      <c r="C47" s="167"/>
      <c r="D47" s="172"/>
      <c r="E47" s="170"/>
    </row>
    <row r="48" spans="2:5" ht="15.75">
      <c r="B48" s="171" t="s">
        <v>244</v>
      </c>
      <c r="C48" s="167">
        <v>490</v>
      </c>
      <c r="D48" s="197">
        <f>D38+D39+D40+D41+D42+D44+D46</f>
        <v>3258</v>
      </c>
      <c r="E48" s="197">
        <f>E38+E39+E40+E41+E42+E44+E46</f>
        <v>227</v>
      </c>
    </row>
    <row r="49" spans="2:5" ht="31.5">
      <c r="B49" s="175" t="s">
        <v>245</v>
      </c>
      <c r="C49" s="167"/>
      <c r="D49" s="172"/>
      <c r="E49" s="170"/>
    </row>
    <row r="50" spans="2:5" ht="15.75">
      <c r="B50" s="171" t="s">
        <v>246</v>
      </c>
      <c r="C50" s="167">
        <v>510</v>
      </c>
      <c r="D50" s="172"/>
      <c r="E50" s="170"/>
    </row>
    <row r="51" spans="2:5" ht="15.75">
      <c r="B51" s="171" t="s">
        <v>247</v>
      </c>
      <c r="C51" s="167">
        <v>515</v>
      </c>
      <c r="D51" s="172"/>
      <c r="E51" s="170"/>
    </row>
    <row r="52" spans="2:5" ht="15.75">
      <c r="B52" s="171" t="s">
        <v>248</v>
      </c>
      <c r="C52" s="167">
        <v>520</v>
      </c>
      <c r="D52" s="172"/>
      <c r="E52" s="170"/>
    </row>
    <row r="53" spans="2:5" ht="15.75">
      <c r="B53" s="171" t="s">
        <v>249</v>
      </c>
      <c r="C53" s="167">
        <v>590</v>
      </c>
      <c r="D53" s="174">
        <f>D50+D51+D52</f>
        <v>0</v>
      </c>
      <c r="E53" s="174">
        <f>E50+E51+E52</f>
        <v>0</v>
      </c>
    </row>
    <row r="54" spans="2:5" ht="31.5">
      <c r="B54" s="175" t="s">
        <v>250</v>
      </c>
      <c r="C54" s="167"/>
      <c r="D54" s="172"/>
      <c r="E54" s="170"/>
    </row>
    <row r="55" spans="2:5" ht="15.75">
      <c r="B55" s="171" t="s">
        <v>246</v>
      </c>
      <c r="C55" s="167">
        <v>610</v>
      </c>
      <c r="D55" s="172"/>
      <c r="E55" s="170"/>
    </row>
    <row r="56" spans="2:6" ht="15.75">
      <c r="B56" s="171" t="s">
        <v>251</v>
      </c>
      <c r="C56" s="167">
        <v>620</v>
      </c>
      <c r="D56" s="196">
        <v>8905</v>
      </c>
      <c r="E56" s="196">
        <v>10984</v>
      </c>
      <c r="F56" s="47">
        <f>F57+F58+F59+F60+F62</f>
        <v>0</v>
      </c>
    </row>
    <row r="57" spans="2:5" ht="15.75">
      <c r="B57" s="171" t="s">
        <v>252</v>
      </c>
      <c r="C57" s="167">
        <v>621</v>
      </c>
      <c r="D57" s="196">
        <v>4817</v>
      </c>
      <c r="E57" s="170">
        <v>6186</v>
      </c>
    </row>
    <row r="58" spans="2:5" ht="31.5">
      <c r="B58" s="171" t="s">
        <v>253</v>
      </c>
      <c r="C58" s="167">
        <v>622</v>
      </c>
      <c r="D58" s="196">
        <v>600</v>
      </c>
      <c r="E58" s="170">
        <v>805</v>
      </c>
    </row>
    <row r="59" spans="2:5" ht="31.5">
      <c r="B59" s="171" t="s">
        <v>254</v>
      </c>
      <c r="C59" s="167">
        <v>623</v>
      </c>
      <c r="D59" s="196">
        <v>339</v>
      </c>
      <c r="E59" s="170">
        <v>409</v>
      </c>
    </row>
    <row r="60" spans="2:5" ht="15.75">
      <c r="B60" s="171" t="s">
        <v>255</v>
      </c>
      <c r="C60" s="167">
        <v>624</v>
      </c>
      <c r="D60" s="196">
        <v>3149</v>
      </c>
      <c r="E60" s="170">
        <v>3583</v>
      </c>
    </row>
    <row r="61" spans="2:5" ht="15.75">
      <c r="B61" s="171" t="s">
        <v>256</v>
      </c>
      <c r="C61" s="167"/>
      <c r="D61" s="172"/>
      <c r="E61" s="170"/>
    </row>
    <row r="62" spans="2:5" ht="15.75">
      <c r="B62" s="171" t="s">
        <v>257</v>
      </c>
      <c r="C62" s="167">
        <v>625</v>
      </c>
      <c r="D62" s="172"/>
      <c r="E62" s="170"/>
    </row>
    <row r="63" spans="2:5" ht="31.5">
      <c r="B63" s="171" t="s">
        <v>258</v>
      </c>
      <c r="C63" s="167">
        <v>630</v>
      </c>
      <c r="D63" s="172"/>
      <c r="E63" s="170"/>
    </row>
    <row r="64" spans="2:5" ht="15.75">
      <c r="B64" s="171" t="s">
        <v>259</v>
      </c>
      <c r="C64" s="167">
        <v>640</v>
      </c>
      <c r="D64" s="196">
        <v>137</v>
      </c>
      <c r="E64" s="170">
        <v>116</v>
      </c>
    </row>
    <row r="65" spans="2:5" ht="15.75">
      <c r="B65" s="171" t="s">
        <v>260</v>
      </c>
      <c r="C65" s="167">
        <v>650</v>
      </c>
      <c r="D65" s="172"/>
      <c r="E65" s="170"/>
    </row>
    <row r="66" spans="2:5" ht="15.75">
      <c r="B66" s="171" t="s">
        <v>261</v>
      </c>
      <c r="C66" s="167">
        <v>660</v>
      </c>
      <c r="D66" s="196">
        <v>32</v>
      </c>
      <c r="E66" s="170"/>
    </row>
    <row r="67" spans="2:5" ht="15.75">
      <c r="B67" s="171" t="s">
        <v>262</v>
      </c>
      <c r="C67" s="167">
        <v>690</v>
      </c>
      <c r="D67" s="197">
        <f>D55+D56+D64+D63+D66</f>
        <v>9074</v>
      </c>
      <c r="E67" s="197">
        <f>E55+E56+E64+E63</f>
        <v>11100</v>
      </c>
    </row>
    <row r="68" spans="2:5" ht="15.75">
      <c r="B68" s="175" t="s">
        <v>232</v>
      </c>
      <c r="C68" s="167">
        <v>700</v>
      </c>
      <c r="D68" s="197">
        <f>D48+D53+D67</f>
        <v>12332</v>
      </c>
      <c r="E68" s="197">
        <f>E48+E53+E67</f>
        <v>11327</v>
      </c>
    </row>
    <row r="69" spans="2:5" ht="31.5">
      <c r="B69" s="175" t="s">
        <v>263</v>
      </c>
      <c r="C69" s="167"/>
      <c r="D69" s="172"/>
      <c r="E69" s="170"/>
    </row>
    <row r="70" spans="2:5" ht="15.75">
      <c r="B70" s="171" t="s">
        <v>264</v>
      </c>
      <c r="C70" s="167">
        <v>910</v>
      </c>
      <c r="D70" s="172"/>
      <c r="E70" s="170"/>
    </row>
    <row r="71" spans="2:5" ht="15.75">
      <c r="B71" s="171" t="s">
        <v>265</v>
      </c>
      <c r="C71" s="167">
        <v>911</v>
      </c>
      <c r="D71" s="172"/>
      <c r="E71" s="170"/>
    </row>
    <row r="72" spans="2:5" ht="31.5">
      <c r="B72" s="171" t="s">
        <v>266</v>
      </c>
      <c r="C72" s="167">
        <v>920</v>
      </c>
      <c r="D72" s="172"/>
      <c r="E72" s="170"/>
    </row>
    <row r="73" spans="2:5" ht="15.75">
      <c r="B73" s="171" t="s">
        <v>267</v>
      </c>
      <c r="C73" s="167">
        <v>930</v>
      </c>
      <c r="D73" s="172"/>
      <c r="E73" s="170"/>
    </row>
    <row r="74" spans="2:5" ht="31.5">
      <c r="B74" s="171" t="s">
        <v>268</v>
      </c>
      <c r="C74" s="167">
        <v>940</v>
      </c>
      <c r="D74" s="172"/>
      <c r="E74" s="170"/>
    </row>
    <row r="75" spans="2:5" ht="31.5">
      <c r="B75" s="171" t="s">
        <v>269</v>
      </c>
      <c r="C75" s="167">
        <v>950</v>
      </c>
      <c r="D75" s="172"/>
      <c r="E75" s="170"/>
    </row>
    <row r="76" spans="2:5" ht="31.5">
      <c r="B76" s="171" t="s">
        <v>270</v>
      </c>
      <c r="C76" s="167">
        <v>960</v>
      </c>
      <c r="D76" s="172"/>
      <c r="E76" s="170"/>
    </row>
    <row r="77" spans="2:5" ht="15.75">
      <c r="B77" s="171" t="s">
        <v>271</v>
      </c>
      <c r="C77" s="167">
        <v>970</v>
      </c>
      <c r="D77" s="172"/>
      <c r="E77" s="170"/>
    </row>
    <row r="78" spans="2:5" ht="31.5">
      <c r="B78" s="171" t="s">
        <v>272</v>
      </c>
      <c r="C78" s="167">
        <v>980</v>
      </c>
      <c r="D78" s="172"/>
      <c r="E78" s="170"/>
    </row>
    <row r="79" spans="2:5" ht="12" customHeight="1">
      <c r="B79" s="171" t="s">
        <v>273</v>
      </c>
      <c r="C79" s="167">
        <v>990</v>
      </c>
      <c r="D79" s="172"/>
      <c r="E79" s="170"/>
    </row>
  </sheetData>
  <mergeCells count="2">
    <mergeCell ref="D4:E4"/>
    <mergeCell ref="B2:E2"/>
  </mergeCells>
  <printOptions/>
  <pageMargins left="0.7874015748031497" right="0.7874015748031497" top="0.984251968503937" bottom="0.984251968503937" header="0" footer="0"/>
  <pageSetup fitToHeight="2" horizontalDpi="600" verticalDpi="600" orientation="portrait" paperSize="9" scale="83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C2:H29"/>
  <sheetViews>
    <sheetView view="pageBreakPreview" zoomScaleSheetLayoutView="100" workbookViewId="0" topLeftCell="B1">
      <selection activeCell="E24" sqref="E24"/>
    </sheetView>
  </sheetViews>
  <sheetFormatPr defaultColWidth="9.140625" defaultRowHeight="12.75"/>
  <cols>
    <col min="3" max="3" width="7.57421875" style="182" customWidth="1"/>
    <col min="4" max="4" width="54.8515625" style="65" customWidth="1"/>
    <col min="5" max="5" width="11.28125" style="65" bestFit="1" customWidth="1"/>
    <col min="6" max="6" width="14.8515625" style="65" customWidth="1"/>
    <col min="7" max="8" width="9.140625" style="62" customWidth="1"/>
  </cols>
  <sheetData>
    <row r="2" spans="3:8" s="36" customFormat="1" ht="27" customHeight="1">
      <c r="C2" s="178"/>
      <c r="D2" s="212" t="s">
        <v>298</v>
      </c>
      <c r="E2" s="212"/>
      <c r="F2" s="212"/>
      <c r="G2" s="63"/>
      <c r="H2" s="63"/>
    </row>
    <row r="4" spans="3:8" s="33" customFormat="1" ht="15.75">
      <c r="C4" s="234" t="s">
        <v>5</v>
      </c>
      <c r="D4" s="233" t="s">
        <v>275</v>
      </c>
      <c r="E4" s="66" t="s">
        <v>446</v>
      </c>
      <c r="F4" s="66" t="s">
        <v>480</v>
      </c>
      <c r="G4" s="67"/>
      <c r="H4" s="67"/>
    </row>
    <row r="5" spans="3:8" s="33" customFormat="1" ht="63">
      <c r="C5" s="234"/>
      <c r="D5" s="233"/>
      <c r="E5" s="66" t="s">
        <v>297</v>
      </c>
      <c r="F5" s="66" t="s">
        <v>276</v>
      </c>
      <c r="G5" s="67"/>
      <c r="H5" s="67"/>
    </row>
    <row r="6" spans="3:8" s="33" customFormat="1" ht="31.5">
      <c r="C6" s="168" t="s">
        <v>427</v>
      </c>
      <c r="D6" s="71" t="s">
        <v>424</v>
      </c>
      <c r="E6" s="68">
        <v>28944</v>
      </c>
      <c r="F6" s="68">
        <v>23263</v>
      </c>
      <c r="G6" s="67"/>
      <c r="H6" s="67"/>
    </row>
    <row r="7" spans="3:8" s="33" customFormat="1" ht="15.75">
      <c r="C7" s="179" t="s">
        <v>428</v>
      </c>
      <c r="D7" s="68" t="s">
        <v>277</v>
      </c>
      <c r="E7" s="72"/>
      <c r="F7" s="72"/>
      <c r="G7" s="67"/>
      <c r="H7" s="67"/>
    </row>
    <row r="8" spans="3:8" s="33" customFormat="1" ht="31.5">
      <c r="C8" s="180" t="s">
        <v>429</v>
      </c>
      <c r="D8" s="71" t="s">
        <v>425</v>
      </c>
      <c r="E8" s="198">
        <v>33318</v>
      </c>
      <c r="F8" s="198">
        <v>29968</v>
      </c>
      <c r="G8" s="67"/>
      <c r="H8" s="67"/>
    </row>
    <row r="9" spans="3:8" s="33" customFormat="1" ht="15.75">
      <c r="C9" s="179" t="s">
        <v>430</v>
      </c>
      <c r="D9" s="68" t="s">
        <v>278</v>
      </c>
      <c r="E9" s="72"/>
      <c r="F9" s="72"/>
      <c r="G9" s="67"/>
      <c r="H9" s="67"/>
    </row>
    <row r="10" spans="3:8" s="69" customFormat="1" ht="15.75">
      <c r="C10" s="181" t="s">
        <v>431</v>
      </c>
      <c r="D10" s="71" t="s">
        <v>279</v>
      </c>
      <c r="E10" s="198">
        <v>-4374</v>
      </c>
      <c r="F10" s="198">
        <v>-6705</v>
      </c>
      <c r="G10" s="70"/>
      <c r="H10" s="70"/>
    </row>
    <row r="11" spans="3:8" s="33" customFormat="1" ht="15.75">
      <c r="C11" s="179" t="s">
        <v>112</v>
      </c>
      <c r="D11" s="68" t="s">
        <v>280</v>
      </c>
      <c r="E11" s="72"/>
      <c r="F11" s="72"/>
      <c r="G11" s="67"/>
      <c r="H11" s="67"/>
    </row>
    <row r="12" spans="3:8" s="33" customFormat="1" ht="15.75">
      <c r="C12" s="179" t="s">
        <v>114</v>
      </c>
      <c r="D12" s="68" t="s">
        <v>281</v>
      </c>
      <c r="E12" s="72"/>
      <c r="F12" s="72"/>
      <c r="G12" s="67"/>
      <c r="H12" s="67"/>
    </row>
    <row r="13" spans="3:8" s="33" customFormat="1" ht="15.75">
      <c r="C13" s="179" t="s">
        <v>432</v>
      </c>
      <c r="D13" s="71" t="s">
        <v>282</v>
      </c>
      <c r="E13" s="198">
        <v>-4374</v>
      </c>
      <c r="F13" s="198">
        <v>-6705</v>
      </c>
      <c r="G13" s="67"/>
      <c r="H13" s="67"/>
    </row>
    <row r="14" spans="3:8" s="33" customFormat="1" ht="15.75">
      <c r="C14" s="179" t="s">
        <v>433</v>
      </c>
      <c r="D14" s="71" t="s">
        <v>283</v>
      </c>
      <c r="E14" s="72"/>
      <c r="F14" s="72"/>
      <c r="G14" s="67"/>
      <c r="H14" s="67"/>
    </row>
    <row r="15" spans="3:8" s="33" customFormat="1" ht="15.75">
      <c r="C15" s="179" t="s">
        <v>434</v>
      </c>
      <c r="D15" s="68" t="s">
        <v>284</v>
      </c>
      <c r="E15" s="72"/>
      <c r="F15" s="72"/>
      <c r="G15" s="67"/>
      <c r="H15" s="67"/>
    </row>
    <row r="16" spans="3:8" s="33" customFormat="1" ht="15.75">
      <c r="C16" s="179" t="s">
        <v>435</v>
      </c>
      <c r="D16" s="68" t="s">
        <v>285</v>
      </c>
      <c r="E16" s="72"/>
      <c r="F16" s="72"/>
      <c r="G16" s="67"/>
      <c r="H16" s="67"/>
    </row>
    <row r="17" spans="3:8" s="33" customFormat="1" ht="15.75">
      <c r="C17" s="179" t="s">
        <v>436</v>
      </c>
      <c r="D17" s="68" t="s">
        <v>286</v>
      </c>
      <c r="E17" s="72"/>
      <c r="F17" s="72"/>
      <c r="G17" s="67"/>
      <c r="H17" s="67"/>
    </row>
    <row r="18" spans="3:8" s="33" customFormat="1" ht="15.75">
      <c r="C18" s="179" t="s">
        <v>437</v>
      </c>
      <c r="D18" s="68" t="s">
        <v>287</v>
      </c>
      <c r="E18" s="198">
        <v>1144</v>
      </c>
      <c r="F18" s="198">
        <v>9910</v>
      </c>
      <c r="G18" s="67"/>
      <c r="H18" s="67"/>
    </row>
    <row r="19" spans="3:8" s="33" customFormat="1" ht="15.75">
      <c r="C19" s="179" t="s">
        <v>438</v>
      </c>
      <c r="D19" s="68" t="s">
        <v>288</v>
      </c>
      <c r="E19" s="198">
        <v>1313</v>
      </c>
      <c r="F19" s="198">
        <v>1873</v>
      </c>
      <c r="G19" s="67"/>
      <c r="H19" s="67"/>
    </row>
    <row r="20" spans="3:8" s="33" customFormat="1" ht="15.75">
      <c r="C20" s="179" t="s">
        <v>439</v>
      </c>
      <c r="D20" s="71" t="s">
        <v>289</v>
      </c>
      <c r="E20" s="198">
        <v>-4543</v>
      </c>
      <c r="F20" s="198">
        <v>1332</v>
      </c>
      <c r="G20" s="67"/>
      <c r="H20" s="67"/>
    </row>
    <row r="21" spans="3:8" s="33" customFormat="1" ht="15.75">
      <c r="C21" s="179" t="s">
        <v>440</v>
      </c>
      <c r="D21" s="68" t="s">
        <v>290</v>
      </c>
      <c r="E21" s="72"/>
      <c r="F21" s="72"/>
      <c r="G21" s="67"/>
      <c r="H21" s="67"/>
    </row>
    <row r="22" spans="3:8" s="33" customFormat="1" ht="15.75">
      <c r="C22" s="179" t="s">
        <v>441</v>
      </c>
      <c r="D22" s="68" t="s">
        <v>291</v>
      </c>
      <c r="E22" s="72"/>
      <c r="F22" s="72"/>
      <c r="G22" s="67"/>
      <c r="H22" s="67"/>
    </row>
    <row r="23" spans="3:8" s="33" customFormat="1" ht="15.75">
      <c r="C23" s="179" t="s">
        <v>442</v>
      </c>
      <c r="D23" s="68" t="s">
        <v>292</v>
      </c>
      <c r="E23" s="72"/>
      <c r="F23" s="72"/>
      <c r="G23" s="67"/>
      <c r="H23" s="67"/>
    </row>
    <row r="24" spans="3:8" s="33" customFormat="1" ht="15.75">
      <c r="C24" s="179" t="s">
        <v>443</v>
      </c>
      <c r="D24" s="68" t="s">
        <v>293</v>
      </c>
      <c r="E24" s="72"/>
      <c r="F24" s="72"/>
      <c r="G24" s="67"/>
      <c r="H24" s="67"/>
    </row>
    <row r="25" spans="3:8" s="33" customFormat="1" ht="15.75">
      <c r="C25" s="179" t="s">
        <v>444</v>
      </c>
      <c r="D25" s="68" t="s">
        <v>294</v>
      </c>
      <c r="E25" s="72"/>
      <c r="F25" s="72"/>
      <c r="G25" s="67"/>
      <c r="H25" s="67"/>
    </row>
    <row r="26" spans="3:8" s="33" customFormat="1" ht="15.75">
      <c r="C26" s="179" t="s">
        <v>36</v>
      </c>
      <c r="D26" s="71" t="s">
        <v>426</v>
      </c>
      <c r="E26" s="198">
        <v>-4543</v>
      </c>
      <c r="F26" s="198">
        <v>1332</v>
      </c>
      <c r="G26" s="67"/>
      <c r="H26" s="67"/>
    </row>
    <row r="27" spans="3:8" s="33" customFormat="1" ht="15.75">
      <c r="C27" s="179"/>
      <c r="D27" s="68" t="s">
        <v>295</v>
      </c>
      <c r="E27" s="72"/>
      <c r="F27" s="72"/>
      <c r="G27" s="67"/>
      <c r="H27" s="67"/>
    </row>
    <row r="28" spans="3:8" s="33" customFormat="1" ht="15.75">
      <c r="C28" s="179"/>
      <c r="D28" s="68" t="s">
        <v>296</v>
      </c>
      <c r="E28" s="72"/>
      <c r="F28" s="72"/>
      <c r="G28" s="67"/>
      <c r="H28" s="67"/>
    </row>
    <row r="29" spans="5:6" ht="12.75">
      <c r="E29" s="64"/>
      <c r="F29" s="64"/>
    </row>
  </sheetData>
  <mergeCells count="3">
    <mergeCell ref="D2:F2"/>
    <mergeCell ref="D4:D5"/>
    <mergeCell ref="C4:C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C4:L20"/>
  <sheetViews>
    <sheetView view="pageBreakPreview" zoomScaleSheetLayoutView="100" workbookViewId="0" topLeftCell="C1">
      <selection activeCell="E15" sqref="E15"/>
    </sheetView>
  </sheetViews>
  <sheetFormatPr defaultColWidth="9.140625" defaultRowHeight="12.75"/>
  <cols>
    <col min="3" max="3" width="14.28125" style="30" customWidth="1"/>
    <col min="4" max="4" width="13.421875" style="30" customWidth="1"/>
    <col min="5" max="5" width="17.421875" style="30" customWidth="1"/>
    <col min="6" max="6" width="17.140625" style="30" customWidth="1"/>
    <col min="7" max="7" width="14.28125" style="30" customWidth="1"/>
    <col min="8" max="8" width="13.140625" style="30" customWidth="1"/>
    <col min="9" max="9" width="16.421875" style="30" customWidth="1"/>
    <col min="10" max="10" width="16.8515625" style="30" customWidth="1"/>
    <col min="11" max="11" width="14.7109375" style="30" customWidth="1"/>
    <col min="12" max="12" width="14.8515625" style="30" customWidth="1"/>
  </cols>
  <sheetData>
    <row r="4" spans="3:12" s="36" customFormat="1" ht="21.75" customHeight="1">
      <c r="C4" s="235" t="s">
        <v>301</v>
      </c>
      <c r="D4" s="235"/>
      <c r="E4" s="235"/>
      <c r="F4" s="235"/>
      <c r="G4" s="235"/>
      <c r="H4" s="235"/>
      <c r="I4" s="235"/>
      <c r="J4" s="235"/>
      <c r="K4" s="235"/>
      <c r="L4" s="235"/>
    </row>
    <row r="6" spans="3:12" ht="15.75" customHeight="1">
      <c r="C6" s="236" t="s">
        <v>181</v>
      </c>
      <c r="D6" s="237" t="s">
        <v>446</v>
      </c>
      <c r="E6" s="237"/>
      <c r="F6" s="237"/>
      <c r="G6" s="237"/>
      <c r="H6" s="237"/>
      <c r="I6" s="237"/>
      <c r="J6" s="237"/>
      <c r="K6" s="237"/>
      <c r="L6" s="238" t="s">
        <v>182</v>
      </c>
    </row>
    <row r="7" spans="3:12" ht="27.75" customHeight="1">
      <c r="C7" s="236"/>
      <c r="D7" s="236" t="s">
        <v>183</v>
      </c>
      <c r="E7" s="236"/>
      <c r="F7" s="236"/>
      <c r="G7" s="236"/>
      <c r="H7" s="236" t="s">
        <v>184</v>
      </c>
      <c r="I7" s="236"/>
      <c r="J7" s="236"/>
      <c r="K7" s="236"/>
      <c r="L7" s="239"/>
    </row>
    <row r="8" spans="3:12" ht="120.75" customHeight="1">
      <c r="C8" s="236"/>
      <c r="D8" s="7" t="s">
        <v>185</v>
      </c>
      <c r="E8" s="7" t="s">
        <v>186</v>
      </c>
      <c r="F8" s="7" t="s">
        <v>187</v>
      </c>
      <c r="G8" s="7" t="s">
        <v>188</v>
      </c>
      <c r="H8" s="7" t="s">
        <v>185</v>
      </c>
      <c r="I8" s="7" t="s">
        <v>186</v>
      </c>
      <c r="J8" s="7" t="s">
        <v>187</v>
      </c>
      <c r="K8" s="7" t="s">
        <v>189</v>
      </c>
      <c r="L8" s="240"/>
    </row>
    <row r="9" spans="3:12" ht="12.75">
      <c r="C9" s="73" t="s">
        <v>190</v>
      </c>
      <c r="D9" s="31">
        <v>84</v>
      </c>
      <c r="E9" s="31">
        <v>82</v>
      </c>
      <c r="F9" s="31"/>
      <c r="G9" s="31">
        <v>2</v>
      </c>
      <c r="H9" s="31">
        <v>955.3</v>
      </c>
      <c r="I9" s="31">
        <v>937.2</v>
      </c>
      <c r="J9" s="31"/>
      <c r="K9" s="31">
        <v>18.1</v>
      </c>
      <c r="L9" s="31"/>
    </row>
    <row r="10" spans="3:12" ht="12.75">
      <c r="C10" s="73" t="s">
        <v>191</v>
      </c>
      <c r="D10" s="31">
        <v>83</v>
      </c>
      <c r="E10" s="31">
        <v>82</v>
      </c>
      <c r="F10" s="31"/>
      <c r="G10" s="31">
        <v>1</v>
      </c>
      <c r="H10" s="31">
        <v>762.9</v>
      </c>
      <c r="I10" s="31">
        <v>757.9</v>
      </c>
      <c r="J10" s="31"/>
      <c r="K10" s="31">
        <v>5</v>
      </c>
      <c r="L10" s="31"/>
    </row>
    <row r="11" spans="3:12" ht="12.75">
      <c r="C11" s="73" t="s">
        <v>192</v>
      </c>
      <c r="D11" s="31">
        <v>83</v>
      </c>
      <c r="E11" s="31">
        <v>82</v>
      </c>
      <c r="F11" s="31"/>
      <c r="G11" s="31">
        <v>1</v>
      </c>
      <c r="H11" s="31">
        <v>1044.5</v>
      </c>
      <c r="I11" s="31">
        <v>1037.5</v>
      </c>
      <c r="J11" s="31"/>
      <c r="K11" s="31">
        <v>7</v>
      </c>
      <c r="L11" s="31"/>
    </row>
    <row r="12" spans="3:12" ht="12.75">
      <c r="C12" s="73" t="s">
        <v>193</v>
      </c>
      <c r="D12" s="31">
        <v>84</v>
      </c>
      <c r="E12" s="31">
        <v>82</v>
      </c>
      <c r="F12" s="31"/>
      <c r="G12" s="31">
        <v>2</v>
      </c>
      <c r="H12" s="31">
        <v>861.2</v>
      </c>
      <c r="I12" s="31">
        <v>840.2</v>
      </c>
      <c r="J12" s="31"/>
      <c r="K12" s="31">
        <v>21</v>
      </c>
      <c r="L12" s="31"/>
    </row>
    <row r="13" spans="3:12" ht="12.75">
      <c r="C13" s="73" t="s">
        <v>194</v>
      </c>
      <c r="D13" s="31">
        <v>46</v>
      </c>
      <c r="E13" s="31">
        <v>46</v>
      </c>
      <c r="F13" s="31"/>
      <c r="G13" s="31"/>
      <c r="H13" s="31">
        <v>843.5</v>
      </c>
      <c r="I13" s="31">
        <v>843.5</v>
      </c>
      <c r="J13" s="31"/>
      <c r="K13" s="31"/>
      <c r="L13" s="31"/>
    </row>
    <row r="14" spans="3:12" ht="12.75">
      <c r="C14" s="73" t="s">
        <v>195</v>
      </c>
      <c r="D14" s="31">
        <v>56</v>
      </c>
      <c r="E14" s="31">
        <v>56</v>
      </c>
      <c r="F14" s="31"/>
      <c r="G14" s="31"/>
      <c r="H14" s="31">
        <v>664.9</v>
      </c>
      <c r="I14" s="31">
        <v>664.9</v>
      </c>
      <c r="J14" s="31"/>
      <c r="K14" s="31"/>
      <c r="L14" s="31"/>
    </row>
    <row r="15" spans="3:12" ht="12.75">
      <c r="C15" s="73" t="s">
        <v>196</v>
      </c>
      <c r="D15" s="31">
        <v>58</v>
      </c>
      <c r="E15" s="31">
        <v>57</v>
      </c>
      <c r="F15" s="31"/>
      <c r="G15" s="31">
        <v>1</v>
      </c>
      <c r="H15" s="31">
        <v>690.4</v>
      </c>
      <c r="I15" s="31">
        <v>684.8</v>
      </c>
      <c r="J15" s="31"/>
      <c r="K15" s="31">
        <v>5.6</v>
      </c>
      <c r="L15" s="31"/>
    </row>
    <row r="16" spans="3:12" ht="12.75">
      <c r="C16" s="73" t="s">
        <v>197</v>
      </c>
      <c r="D16" s="31">
        <v>58</v>
      </c>
      <c r="E16" s="31">
        <v>57</v>
      </c>
      <c r="F16" s="31"/>
      <c r="G16" s="31">
        <v>1</v>
      </c>
      <c r="H16" s="31">
        <v>691.9</v>
      </c>
      <c r="I16" s="31">
        <v>685</v>
      </c>
      <c r="J16" s="31"/>
      <c r="K16" s="31">
        <v>6.9</v>
      </c>
      <c r="L16" s="31"/>
    </row>
    <row r="17" spans="3:12" ht="12.75">
      <c r="C17" s="73" t="s">
        <v>198</v>
      </c>
      <c r="D17" s="31">
        <v>58</v>
      </c>
      <c r="E17" s="31">
        <v>57</v>
      </c>
      <c r="F17" s="31"/>
      <c r="G17" s="31">
        <v>1</v>
      </c>
      <c r="H17" s="31">
        <v>566.1</v>
      </c>
      <c r="I17" s="31">
        <v>560.4</v>
      </c>
      <c r="J17" s="31"/>
      <c r="K17" s="31">
        <v>5.7</v>
      </c>
      <c r="L17" s="31"/>
    </row>
    <row r="18" spans="3:12" ht="12.75">
      <c r="C18" s="73" t="s">
        <v>199</v>
      </c>
      <c r="D18" s="31">
        <v>87</v>
      </c>
      <c r="E18" s="31">
        <v>84</v>
      </c>
      <c r="F18" s="31"/>
      <c r="G18" s="31">
        <v>3</v>
      </c>
      <c r="H18" s="31">
        <v>958.8</v>
      </c>
      <c r="I18" s="31">
        <v>928.9</v>
      </c>
      <c r="J18" s="31"/>
      <c r="K18" s="31">
        <v>29.9</v>
      </c>
      <c r="L18" s="31"/>
    </row>
    <row r="19" spans="3:12" ht="12.75">
      <c r="C19" s="73" t="s">
        <v>200</v>
      </c>
      <c r="D19" s="31">
        <v>84</v>
      </c>
      <c r="E19" s="31">
        <v>82</v>
      </c>
      <c r="F19" s="31"/>
      <c r="G19" s="31">
        <v>2</v>
      </c>
      <c r="H19" s="31">
        <v>888.5</v>
      </c>
      <c r="I19" s="31">
        <v>864.7</v>
      </c>
      <c r="J19" s="31"/>
      <c r="K19" s="31">
        <v>23.8</v>
      </c>
      <c r="L19" s="31"/>
    </row>
    <row r="20" spans="3:12" ht="12.75">
      <c r="C20" s="73" t="s">
        <v>201</v>
      </c>
      <c r="D20" s="31">
        <v>82</v>
      </c>
      <c r="E20" s="31">
        <v>78</v>
      </c>
      <c r="F20" s="31"/>
      <c r="G20" s="31">
        <v>4</v>
      </c>
      <c r="H20" s="31">
        <v>1046</v>
      </c>
      <c r="I20" s="31">
        <v>991.5</v>
      </c>
      <c r="J20" s="31"/>
      <c r="K20" s="31">
        <v>54.5</v>
      </c>
      <c r="L20" s="31"/>
    </row>
  </sheetData>
  <mergeCells count="6">
    <mergeCell ref="C4:L4"/>
    <mergeCell ref="C6:C8"/>
    <mergeCell ref="D6:K6"/>
    <mergeCell ref="L6:L8"/>
    <mergeCell ref="D7:G7"/>
    <mergeCell ref="H7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E8:U14"/>
  <sheetViews>
    <sheetView view="pageBreakPreview" zoomScaleSheetLayoutView="100" workbookViewId="0" topLeftCell="C7">
      <selection activeCell="F13" sqref="F13"/>
    </sheetView>
  </sheetViews>
  <sheetFormatPr defaultColWidth="9.140625" defaultRowHeight="12.75"/>
  <cols>
    <col min="1" max="1" width="0" style="2" hidden="1" customWidth="1"/>
    <col min="2" max="2" width="1.8515625" style="2" hidden="1" customWidth="1"/>
    <col min="3" max="3" width="1.8515625" style="2" customWidth="1"/>
    <col min="4" max="4" width="7.28125" style="2" customWidth="1"/>
    <col min="5" max="5" width="6.8515625" style="48" customWidth="1"/>
    <col min="6" max="6" width="55.8515625" style="48" customWidth="1"/>
    <col min="7" max="7" width="40.7109375" style="48" customWidth="1"/>
    <col min="8" max="16384" width="9.140625" style="2" customWidth="1"/>
  </cols>
  <sheetData>
    <row r="1" ht="12" hidden="1"/>
    <row r="2" ht="12" hidden="1"/>
    <row r="3" ht="12" hidden="1"/>
    <row r="4" ht="12" hidden="1"/>
    <row r="5" ht="12" hidden="1"/>
    <row r="6" ht="12" hidden="1"/>
    <row r="8" spans="5:21" s="56" customFormat="1" ht="72.75" customHeight="1">
      <c r="E8" s="228" t="s">
        <v>20</v>
      </c>
      <c r="F8" s="228"/>
      <c r="G8" s="228"/>
      <c r="H8" s="57"/>
      <c r="I8" s="57"/>
      <c r="J8" s="57"/>
      <c r="K8" s="57"/>
      <c r="L8" s="57"/>
      <c r="M8" s="57"/>
      <c r="N8" s="58"/>
      <c r="O8" s="58"/>
      <c r="P8" s="58"/>
      <c r="Q8" s="58"/>
      <c r="R8" s="58"/>
      <c r="S8" s="58"/>
      <c r="T8" s="58"/>
      <c r="U8" s="58"/>
    </row>
    <row r="9" spans="5:21" ht="12.75" customHeight="1">
      <c r="E9" s="50"/>
      <c r="F9" s="50"/>
      <c r="G9" s="50"/>
      <c r="H9" s="3"/>
      <c r="I9" s="3"/>
      <c r="J9" s="3"/>
      <c r="K9" s="3"/>
      <c r="L9" s="3"/>
      <c r="M9" s="3"/>
      <c r="N9" s="5"/>
      <c r="O9" s="5"/>
      <c r="P9" s="5"/>
      <c r="Q9" s="5"/>
      <c r="R9" s="5"/>
      <c r="S9" s="5"/>
      <c r="T9" s="5"/>
      <c r="U9" s="5"/>
    </row>
    <row r="10" spans="5:21" s="44" customFormat="1" ht="30" customHeight="1">
      <c r="E10" s="59" t="s">
        <v>5</v>
      </c>
      <c r="F10" s="59" t="s">
        <v>21</v>
      </c>
      <c r="G10" s="59" t="s">
        <v>22</v>
      </c>
      <c r="H10" s="78"/>
      <c r="I10" s="78"/>
      <c r="J10" s="78"/>
      <c r="K10" s="78"/>
      <c r="L10" s="78"/>
      <c r="M10" s="78"/>
      <c r="N10" s="79"/>
      <c r="O10" s="79"/>
      <c r="P10" s="79"/>
      <c r="Q10" s="79"/>
      <c r="R10" s="79"/>
      <c r="S10" s="79"/>
      <c r="T10" s="79"/>
      <c r="U10" s="79"/>
    </row>
    <row r="11" spans="5:7" s="44" customFormat="1" ht="42" customHeight="1">
      <c r="E11" s="75">
        <v>1</v>
      </c>
      <c r="F11" s="53" t="s">
        <v>23</v>
      </c>
      <c r="G11" s="76"/>
    </row>
    <row r="12" spans="5:7" s="44" customFormat="1" ht="57.75" customHeight="1">
      <c r="E12" s="75">
        <v>2</v>
      </c>
      <c r="F12" s="53" t="s">
        <v>24</v>
      </c>
      <c r="G12" s="77"/>
    </row>
    <row r="13" spans="5:7" s="44" customFormat="1" ht="43.5" customHeight="1">
      <c r="E13" s="75">
        <v>3</v>
      </c>
      <c r="F13" s="53" t="s">
        <v>25</v>
      </c>
      <c r="G13" s="77"/>
    </row>
    <row r="14" spans="5:7" s="44" customFormat="1" ht="69.75" customHeight="1">
      <c r="E14" s="75">
        <v>4</v>
      </c>
      <c r="F14" s="53" t="s">
        <v>26</v>
      </c>
      <c r="G14" s="77"/>
    </row>
  </sheetData>
  <mergeCells count="1">
    <mergeCell ref="E8:G8"/>
  </mergeCells>
  <dataValidations count="1">
    <dataValidation type="decimal" allowBlank="1" showInputMessage="1" showErrorMessage="1" sqref="G11:G14">
      <formula1>0</formula1>
      <formula2>999999999999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E7:X49"/>
  <sheetViews>
    <sheetView view="pageBreakPreview" zoomScaleSheetLayoutView="100" workbookViewId="0" topLeftCell="C7">
      <selection activeCell="F51" sqref="F51"/>
    </sheetView>
  </sheetViews>
  <sheetFormatPr defaultColWidth="9.140625" defaultRowHeight="12.75"/>
  <cols>
    <col min="1" max="2" width="0" style="2" hidden="1" customWidth="1"/>
    <col min="3" max="4" width="9.140625" style="2" customWidth="1"/>
    <col min="5" max="5" width="6.8515625" style="48" customWidth="1"/>
    <col min="6" max="6" width="70.7109375" style="48" customWidth="1"/>
    <col min="7" max="7" width="24.421875" style="48" customWidth="1"/>
    <col min="8" max="8" width="25.28125" style="80" customWidth="1"/>
    <col min="9" max="9" width="9.140625" style="48" customWidth="1"/>
    <col min="10" max="16384" width="9.140625" style="2" customWidth="1"/>
  </cols>
  <sheetData>
    <row r="1" ht="12" hidden="1"/>
    <row r="2" ht="12" hidden="1"/>
    <row r="3" ht="12" hidden="1"/>
    <row r="4" ht="12" hidden="1"/>
    <row r="5" ht="12" hidden="1"/>
    <row r="6" ht="12" hidden="1"/>
    <row r="7" spans="5:7" ht="12">
      <c r="E7" s="49"/>
      <c r="F7" s="49"/>
      <c r="G7" s="49"/>
    </row>
    <row r="8" spans="5:24" s="56" customFormat="1" ht="26.25" customHeight="1">
      <c r="E8" s="228" t="s">
        <v>27</v>
      </c>
      <c r="F8" s="228"/>
      <c r="G8" s="228"/>
      <c r="H8" s="228"/>
      <c r="I8" s="81"/>
      <c r="J8" s="57"/>
      <c r="K8" s="57"/>
      <c r="L8" s="57"/>
      <c r="M8" s="57"/>
      <c r="N8" s="57"/>
      <c r="O8" s="57"/>
      <c r="P8" s="57"/>
      <c r="Q8" s="58"/>
      <c r="R8" s="58"/>
      <c r="S8" s="58"/>
      <c r="T8" s="58"/>
      <c r="U8" s="58"/>
      <c r="V8" s="58"/>
      <c r="W8" s="58"/>
      <c r="X8" s="58"/>
    </row>
    <row r="9" spans="5:24" ht="12.75" customHeight="1">
      <c r="E9" s="50"/>
      <c r="F9" s="50"/>
      <c r="G9" s="82"/>
      <c r="H9" s="82"/>
      <c r="I9" s="83"/>
      <c r="J9" s="3"/>
      <c r="K9" s="3"/>
      <c r="L9" s="3"/>
      <c r="M9" s="3"/>
      <c r="N9" s="3"/>
      <c r="O9" s="3"/>
      <c r="P9" s="3"/>
      <c r="Q9" s="5"/>
      <c r="R9" s="5"/>
      <c r="S9" s="5"/>
      <c r="T9" s="5"/>
      <c r="U9" s="5"/>
      <c r="V9" s="5"/>
      <c r="W9" s="5"/>
      <c r="X9" s="5"/>
    </row>
    <row r="10" spans="5:24" s="44" customFormat="1" ht="30" customHeight="1">
      <c r="E10" s="74" t="s">
        <v>5</v>
      </c>
      <c r="F10" s="74" t="s">
        <v>21</v>
      </c>
      <c r="G10" s="74" t="s">
        <v>22</v>
      </c>
      <c r="H10" s="74" t="s">
        <v>28</v>
      </c>
      <c r="I10" s="88"/>
      <c r="J10" s="52"/>
      <c r="K10" s="52"/>
      <c r="L10" s="52"/>
      <c r="M10" s="52"/>
      <c r="N10" s="52"/>
      <c r="O10" s="52"/>
      <c r="P10" s="52"/>
      <c r="Q10" s="45"/>
      <c r="R10" s="45"/>
      <c r="S10" s="45"/>
      <c r="T10" s="45"/>
      <c r="U10" s="45"/>
      <c r="V10" s="45"/>
      <c r="W10" s="45"/>
      <c r="X10" s="45"/>
    </row>
    <row r="11" spans="5:9" s="44" customFormat="1" ht="29.25" customHeight="1">
      <c r="E11" s="89">
        <v>1</v>
      </c>
      <c r="F11" s="53" t="s">
        <v>29</v>
      </c>
      <c r="G11" s="90"/>
      <c r="H11" s="91"/>
      <c r="I11" s="55"/>
    </row>
    <row r="12" spans="5:9" s="44" customFormat="1" ht="29.25" customHeight="1">
      <c r="E12" s="89">
        <v>2</v>
      </c>
      <c r="F12" s="53" t="s">
        <v>30</v>
      </c>
      <c r="G12" s="90"/>
      <c r="H12" s="91"/>
      <c r="I12" s="55"/>
    </row>
    <row r="13" spans="5:9" s="44" customFormat="1" ht="29.25" customHeight="1">
      <c r="E13" s="89">
        <v>3</v>
      </c>
      <c r="F13" s="92" t="s">
        <v>31</v>
      </c>
      <c r="G13" s="93"/>
      <c r="H13" s="89"/>
      <c r="I13" s="55"/>
    </row>
    <row r="14" spans="5:9" s="44" customFormat="1" ht="29.25" customHeight="1">
      <c r="E14" s="89">
        <v>4</v>
      </c>
      <c r="F14" s="92" t="s">
        <v>32</v>
      </c>
      <c r="G14" s="93"/>
      <c r="H14" s="89"/>
      <c r="I14" s="55"/>
    </row>
    <row r="15" spans="5:9" s="44" customFormat="1" ht="37.5" customHeight="1">
      <c r="E15" s="89">
        <v>5</v>
      </c>
      <c r="F15" s="53" t="s">
        <v>33</v>
      </c>
      <c r="G15" s="94"/>
      <c r="H15" s="95"/>
      <c r="I15" s="55"/>
    </row>
    <row r="16" spans="5:9" s="44" customFormat="1" ht="29.25" customHeight="1">
      <c r="E16" s="89" t="s">
        <v>34</v>
      </c>
      <c r="F16" s="53" t="s">
        <v>35</v>
      </c>
      <c r="G16" s="96"/>
      <c r="H16" s="89"/>
      <c r="I16" s="55"/>
    </row>
    <row r="17" spans="5:9" s="44" customFormat="1" ht="29.25" customHeight="1">
      <c r="E17" s="89" t="s">
        <v>36</v>
      </c>
      <c r="F17" s="53" t="s">
        <v>37</v>
      </c>
      <c r="G17" s="97"/>
      <c r="H17" s="98"/>
      <c r="I17" s="55"/>
    </row>
    <row r="18" spans="5:9" s="44" customFormat="1" ht="21" customHeight="1">
      <c r="E18" s="89" t="s">
        <v>38</v>
      </c>
      <c r="F18" s="99" t="s">
        <v>39</v>
      </c>
      <c r="G18" s="97"/>
      <c r="H18" s="98"/>
      <c r="I18" s="55"/>
    </row>
    <row r="19" spans="5:9" s="44" customFormat="1" ht="21" customHeight="1">
      <c r="E19" s="89" t="s">
        <v>40</v>
      </c>
      <c r="F19" s="99" t="s">
        <v>41</v>
      </c>
      <c r="G19" s="97"/>
      <c r="H19" s="98"/>
      <c r="I19" s="55"/>
    </row>
    <row r="20" spans="5:9" s="44" customFormat="1" ht="21" customHeight="1">
      <c r="E20" s="89" t="s">
        <v>42</v>
      </c>
      <c r="F20" s="99" t="s">
        <v>43</v>
      </c>
      <c r="G20" s="97"/>
      <c r="H20" s="98"/>
      <c r="I20" s="55"/>
    </row>
    <row r="21" spans="5:9" s="44" customFormat="1" ht="21" customHeight="1">
      <c r="E21" s="89" t="s">
        <v>44</v>
      </c>
      <c r="F21" s="99" t="s">
        <v>45</v>
      </c>
      <c r="G21" s="97"/>
      <c r="H21" s="98"/>
      <c r="I21" s="55"/>
    </row>
    <row r="22" spans="5:9" s="44" customFormat="1" ht="21" customHeight="1">
      <c r="E22" s="89" t="s">
        <v>46</v>
      </c>
      <c r="F22" s="99" t="s">
        <v>47</v>
      </c>
      <c r="G22" s="97"/>
      <c r="H22" s="98"/>
      <c r="I22" s="55"/>
    </row>
    <row r="23" spans="5:9" s="44" customFormat="1" ht="21" customHeight="1">
      <c r="E23" s="89" t="s">
        <v>48</v>
      </c>
      <c r="F23" s="99" t="s">
        <v>49</v>
      </c>
      <c r="G23" s="97"/>
      <c r="H23" s="98"/>
      <c r="I23" s="55"/>
    </row>
    <row r="24" spans="5:9" s="44" customFormat="1" ht="21" customHeight="1">
      <c r="E24" s="89" t="s">
        <v>50</v>
      </c>
      <c r="F24" s="99" t="s">
        <v>51</v>
      </c>
      <c r="G24" s="97"/>
      <c r="H24" s="98"/>
      <c r="I24" s="55"/>
    </row>
    <row r="25" spans="5:11" s="44" customFormat="1" ht="21" customHeight="1">
      <c r="E25" s="89" t="s">
        <v>52</v>
      </c>
      <c r="F25" s="99" t="s">
        <v>53</v>
      </c>
      <c r="G25" s="97"/>
      <c r="H25" s="98"/>
      <c r="I25" s="55"/>
      <c r="J25" s="54"/>
      <c r="K25" s="54"/>
    </row>
    <row r="26" spans="5:11" s="44" customFormat="1" ht="29.25" customHeight="1">
      <c r="E26" s="89" t="s">
        <v>54</v>
      </c>
      <c r="F26" s="100" t="s">
        <v>55</v>
      </c>
      <c r="G26" s="97"/>
      <c r="H26" s="98"/>
      <c r="I26" s="55"/>
      <c r="J26" s="54"/>
      <c r="K26" s="54"/>
    </row>
    <row r="27" spans="5:11" s="44" customFormat="1" ht="29.25" customHeight="1">
      <c r="E27" s="89" t="s">
        <v>56</v>
      </c>
      <c r="F27" s="100" t="s">
        <v>57</v>
      </c>
      <c r="G27" s="97"/>
      <c r="H27" s="98"/>
      <c r="I27" s="55"/>
      <c r="J27" s="54"/>
      <c r="K27" s="54"/>
    </row>
    <row r="28" spans="5:11" s="44" customFormat="1" ht="29.25" customHeight="1">
      <c r="E28" s="89" t="s">
        <v>58</v>
      </c>
      <c r="F28" s="100" t="s">
        <v>59</v>
      </c>
      <c r="G28" s="97"/>
      <c r="H28" s="98"/>
      <c r="I28" s="55"/>
      <c r="J28" s="54"/>
      <c r="K28" s="54"/>
    </row>
    <row r="29" spans="5:11" s="44" customFormat="1" ht="29.25" customHeight="1">
      <c r="E29" s="89" t="s">
        <v>60</v>
      </c>
      <c r="F29" s="100" t="s">
        <v>61</v>
      </c>
      <c r="G29" s="97"/>
      <c r="H29" s="98"/>
      <c r="I29" s="55"/>
      <c r="J29" s="54"/>
      <c r="K29" s="54"/>
    </row>
    <row r="30" spans="5:11" s="44" customFormat="1" ht="29.25" customHeight="1">
      <c r="E30" s="89" t="s">
        <v>62</v>
      </c>
      <c r="F30" s="100" t="s">
        <v>63</v>
      </c>
      <c r="G30" s="97"/>
      <c r="H30" s="98"/>
      <c r="I30" s="55"/>
      <c r="J30" s="54"/>
      <c r="K30" s="54"/>
    </row>
    <row r="31" spans="5:9" s="44" customFormat="1" ht="29.25" customHeight="1">
      <c r="E31" s="89" t="s">
        <v>64</v>
      </c>
      <c r="F31" s="100" t="s">
        <v>65</v>
      </c>
      <c r="G31" s="97"/>
      <c r="H31" s="98"/>
      <c r="I31" s="55"/>
    </row>
    <row r="32" spans="5:9" s="44" customFormat="1" ht="29.25" customHeight="1">
      <c r="E32" s="89" t="s">
        <v>66</v>
      </c>
      <c r="F32" s="100" t="s">
        <v>67</v>
      </c>
      <c r="G32" s="97"/>
      <c r="H32" s="98"/>
      <c r="I32" s="55"/>
    </row>
    <row r="33" spans="5:9" s="44" customFormat="1" ht="29.25" customHeight="1">
      <c r="E33" s="89" t="s">
        <v>68</v>
      </c>
      <c r="F33" s="100" t="s">
        <v>69</v>
      </c>
      <c r="G33" s="97"/>
      <c r="H33" s="98"/>
      <c r="I33" s="55"/>
    </row>
    <row r="34" spans="5:9" s="44" customFormat="1" ht="29.25" customHeight="1">
      <c r="E34" s="89" t="s">
        <v>70</v>
      </c>
      <c r="F34" s="101" t="s">
        <v>71</v>
      </c>
      <c r="G34" s="97"/>
      <c r="H34" s="98"/>
      <c r="I34" s="55"/>
    </row>
    <row r="35" spans="5:9" s="44" customFormat="1" ht="29.25" customHeight="1">
      <c r="E35" s="89" t="s">
        <v>72</v>
      </c>
      <c r="F35" s="99" t="s">
        <v>73</v>
      </c>
      <c r="G35" s="97"/>
      <c r="H35" s="98"/>
      <c r="I35" s="55"/>
    </row>
    <row r="36" spans="5:9" s="44" customFormat="1" ht="29.25" customHeight="1">
      <c r="E36" s="89" t="s">
        <v>74</v>
      </c>
      <c r="F36" s="99" t="s">
        <v>75</v>
      </c>
      <c r="G36" s="97"/>
      <c r="H36" s="98"/>
      <c r="I36" s="55"/>
    </row>
    <row r="37" spans="5:9" s="44" customFormat="1" ht="29.25" customHeight="1">
      <c r="E37" s="89" t="s">
        <v>76</v>
      </c>
      <c r="F37" s="99" t="s">
        <v>77</v>
      </c>
      <c r="G37" s="97"/>
      <c r="H37" s="98"/>
      <c r="I37" s="55"/>
    </row>
    <row r="38" spans="5:9" s="44" customFormat="1" ht="29.25" customHeight="1">
      <c r="E38" s="89" t="s">
        <v>78</v>
      </c>
      <c r="F38" s="101" t="s">
        <v>79</v>
      </c>
      <c r="G38" s="97"/>
      <c r="H38" s="98"/>
      <c r="I38" s="55"/>
    </row>
    <row r="39" spans="5:9" s="44" customFormat="1" ht="29.25" customHeight="1">
      <c r="E39" s="89" t="s">
        <v>80</v>
      </c>
      <c r="F39" s="99" t="s">
        <v>81</v>
      </c>
      <c r="G39" s="97"/>
      <c r="H39" s="98"/>
      <c r="I39" s="55"/>
    </row>
    <row r="40" spans="5:9" s="44" customFormat="1" ht="29.25" customHeight="1">
      <c r="E40" s="89" t="s">
        <v>82</v>
      </c>
      <c r="F40" s="99" t="s">
        <v>83</v>
      </c>
      <c r="G40" s="97"/>
      <c r="H40" s="98"/>
      <c r="I40" s="55"/>
    </row>
    <row r="41" spans="5:9" s="44" customFormat="1" ht="29.25" customHeight="1">
      <c r="E41" s="89" t="s">
        <v>84</v>
      </c>
      <c r="F41" s="99" t="s">
        <v>85</v>
      </c>
      <c r="G41" s="97"/>
      <c r="H41" s="98"/>
      <c r="I41" s="55"/>
    </row>
    <row r="42" spans="5:9" s="44" customFormat="1" ht="29.25" customHeight="1">
      <c r="E42" s="89" t="s">
        <v>86</v>
      </c>
      <c r="F42" s="100" t="s">
        <v>87</v>
      </c>
      <c r="G42" s="97"/>
      <c r="H42" s="98"/>
      <c r="I42" s="55"/>
    </row>
    <row r="43" spans="5:9" s="44" customFormat="1" ht="29.25" customHeight="1">
      <c r="E43" s="89" t="s">
        <v>88</v>
      </c>
      <c r="F43" s="100" t="s">
        <v>89</v>
      </c>
      <c r="G43" s="97"/>
      <c r="H43" s="98"/>
      <c r="I43" s="55"/>
    </row>
    <row r="44" spans="5:9" s="44" customFormat="1" ht="29.25" customHeight="1">
      <c r="E44" s="89" t="s">
        <v>90</v>
      </c>
      <c r="F44" s="100" t="s">
        <v>91</v>
      </c>
      <c r="G44" s="97"/>
      <c r="H44" s="98"/>
      <c r="I44" s="55"/>
    </row>
    <row r="45" spans="5:9" s="44" customFormat="1" ht="29.25" customHeight="1">
      <c r="E45" s="89" t="s">
        <v>92</v>
      </c>
      <c r="F45" s="100" t="s">
        <v>93</v>
      </c>
      <c r="G45" s="97"/>
      <c r="H45" s="98"/>
      <c r="I45" s="55"/>
    </row>
    <row r="46" spans="5:9" s="44" customFormat="1" ht="29.25" customHeight="1">
      <c r="E46" s="89" t="s">
        <v>94</v>
      </c>
      <c r="F46" s="100" t="s">
        <v>95</v>
      </c>
      <c r="G46" s="97"/>
      <c r="H46" s="98"/>
      <c r="I46" s="55"/>
    </row>
    <row r="47" spans="5:9" s="44" customFormat="1" ht="29.25" customHeight="1">
      <c r="E47" s="89" t="s">
        <v>96</v>
      </c>
      <c r="F47" s="100" t="s">
        <v>97</v>
      </c>
      <c r="G47" s="97"/>
      <c r="H47" s="98"/>
      <c r="I47" s="55"/>
    </row>
    <row r="48" spans="5:8" ht="18.75" customHeight="1">
      <c r="E48" s="84"/>
      <c r="F48" s="85"/>
      <c r="G48" s="51"/>
      <c r="H48" s="51"/>
    </row>
    <row r="49" spans="5:7" ht="12">
      <c r="E49" s="86"/>
      <c r="F49" s="87"/>
      <c r="G49" s="80"/>
    </row>
  </sheetData>
  <mergeCells count="1">
    <mergeCell ref="E8:H8"/>
  </mergeCells>
  <dataValidations count="2">
    <dataValidation type="decimal" allowBlank="1" showInputMessage="1" showErrorMessage="1" sqref="G17:H47">
      <formula1>0</formula1>
      <formula2>999999999999</formula2>
    </dataValidation>
    <dataValidation type="list" allowBlank="1" showInputMessage="1" showErrorMessage="1" sqref="G16">
      <formula1>"да,нет"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C8:V16"/>
  <sheetViews>
    <sheetView view="pageBreakPreview" zoomScaleSheetLayoutView="100" workbookViewId="0" topLeftCell="C7">
      <selection activeCell="G14" sqref="G14"/>
    </sheetView>
  </sheetViews>
  <sheetFormatPr defaultColWidth="9.140625" defaultRowHeight="12.75"/>
  <cols>
    <col min="1" max="2" width="0" style="2" hidden="1" customWidth="1"/>
    <col min="3" max="3" width="3.7109375" style="102" customWidth="1"/>
    <col min="4" max="4" width="6.28125" style="102" customWidth="1"/>
    <col min="5" max="5" width="6.8515625" style="48" customWidth="1"/>
    <col min="6" max="6" width="50.7109375" style="48" customWidth="1"/>
    <col min="7" max="7" width="40.7109375" style="48" customWidth="1"/>
    <col min="8" max="8" width="9.140625" style="102" customWidth="1"/>
    <col min="9" max="16384" width="9.140625" style="2" customWidth="1"/>
  </cols>
  <sheetData>
    <row r="1" ht="12" hidden="1"/>
    <row r="2" ht="12" hidden="1"/>
    <row r="3" ht="12" hidden="1"/>
    <row r="4" ht="12" hidden="1"/>
    <row r="5" ht="12" hidden="1"/>
    <row r="6" ht="12" hidden="1"/>
    <row r="8" spans="3:22" ht="80.25" customHeight="1">
      <c r="C8" s="103"/>
      <c r="D8" s="103"/>
      <c r="E8" s="228" t="s">
        <v>98</v>
      </c>
      <c r="F8" s="228"/>
      <c r="G8" s="228"/>
      <c r="H8" s="10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</row>
    <row r="9" spans="3:22" ht="12.75" customHeight="1">
      <c r="C9" s="103"/>
      <c r="D9" s="103"/>
      <c r="E9" s="50"/>
      <c r="F9" s="50"/>
      <c r="G9" s="50"/>
      <c r="H9" s="105"/>
      <c r="I9" s="3"/>
      <c r="J9" s="3"/>
      <c r="K9" s="3"/>
      <c r="L9" s="3"/>
      <c r="M9" s="3"/>
      <c r="N9" s="3"/>
      <c r="O9" s="5"/>
      <c r="P9" s="5"/>
      <c r="Q9" s="5"/>
      <c r="R9" s="5"/>
      <c r="S9" s="5"/>
      <c r="T9" s="5"/>
      <c r="U9" s="5"/>
      <c r="V9" s="5"/>
    </row>
    <row r="10" spans="3:22" s="44" customFormat="1" ht="35.25" customHeight="1">
      <c r="C10" s="106"/>
      <c r="D10" s="106"/>
      <c r="E10" s="74" t="s">
        <v>5</v>
      </c>
      <c r="F10" s="74" t="s">
        <v>21</v>
      </c>
      <c r="G10" s="74" t="s">
        <v>22</v>
      </c>
      <c r="H10" s="107"/>
      <c r="I10" s="52"/>
      <c r="J10" s="52"/>
      <c r="K10" s="52"/>
      <c r="L10" s="52"/>
      <c r="M10" s="52"/>
      <c r="N10" s="52"/>
      <c r="O10" s="45"/>
      <c r="P10" s="45"/>
      <c r="Q10" s="45"/>
      <c r="R10" s="45"/>
      <c r="S10" s="45"/>
      <c r="T10" s="45"/>
      <c r="U10" s="45"/>
      <c r="V10" s="45"/>
    </row>
    <row r="11" spans="3:8" s="44" customFormat="1" ht="42" customHeight="1">
      <c r="C11" s="108"/>
      <c r="D11" s="108"/>
      <c r="E11" s="75">
        <v>1</v>
      </c>
      <c r="F11" s="53" t="s">
        <v>99</v>
      </c>
      <c r="G11" s="77"/>
      <c r="H11" s="109"/>
    </row>
    <row r="12" spans="3:8" s="44" customFormat="1" ht="43.5" customHeight="1">
      <c r="C12" s="108"/>
      <c r="D12" s="108"/>
      <c r="E12" s="75">
        <v>2</v>
      </c>
      <c r="F12" s="53" t="s">
        <v>100</v>
      </c>
      <c r="G12" s="77"/>
      <c r="H12" s="109"/>
    </row>
    <row r="13" spans="3:8" s="44" customFormat="1" ht="42" customHeight="1">
      <c r="C13" s="108"/>
      <c r="D13" s="108"/>
      <c r="E13" s="75">
        <v>3</v>
      </c>
      <c r="F13" s="53" t="s">
        <v>101</v>
      </c>
      <c r="G13" s="77"/>
      <c r="H13" s="109"/>
    </row>
    <row r="14" spans="3:8" s="44" customFormat="1" ht="54" customHeight="1">
      <c r="C14" s="108"/>
      <c r="D14" s="108"/>
      <c r="E14" s="75">
        <v>4</v>
      </c>
      <c r="F14" s="53" t="s">
        <v>102</v>
      </c>
      <c r="G14" s="77"/>
      <c r="H14" s="109"/>
    </row>
    <row r="15" spans="3:8" s="44" customFormat="1" ht="42" customHeight="1">
      <c r="C15" s="108"/>
      <c r="D15" s="108"/>
      <c r="E15" s="75">
        <v>5</v>
      </c>
      <c r="F15" s="53" t="s">
        <v>103</v>
      </c>
      <c r="G15" s="77">
        <v>100</v>
      </c>
      <c r="H15" s="109"/>
    </row>
    <row r="16" spans="3:8" s="44" customFormat="1" ht="37.5" customHeight="1">
      <c r="C16" s="108"/>
      <c r="D16" s="108"/>
      <c r="E16" s="75">
        <v>6</v>
      </c>
      <c r="F16" s="53" t="s">
        <v>104</v>
      </c>
      <c r="G16" s="77"/>
      <c r="H16" s="109"/>
    </row>
  </sheetData>
  <mergeCells count="1">
    <mergeCell ref="E8:G8"/>
  </mergeCells>
  <dataValidations count="2">
    <dataValidation type="whole" allowBlank="1" showInputMessage="1" showErrorMessage="1" sqref="G11:G14">
      <formula1>0</formula1>
      <formula2>999999999999</formula2>
    </dataValidation>
    <dataValidation type="decimal" allowBlank="1" showInputMessage="1" showErrorMessage="1" sqref="G15:G16">
      <formula1>0</formula1>
      <formula2>999999999999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Судиславль</cp:lastModifiedBy>
  <cp:lastPrinted>2011-02-25T06:48:36Z</cp:lastPrinted>
  <dcterms:created xsi:type="dcterms:W3CDTF">1996-10-08T23:32:33Z</dcterms:created>
  <dcterms:modified xsi:type="dcterms:W3CDTF">2011-03-01T05:52:02Z</dcterms:modified>
  <cp:category/>
  <cp:version/>
  <cp:contentType/>
  <cp:contentStatus/>
</cp:coreProperties>
</file>